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1610" windowHeight="4350" tabRatio="877" activeTab="8"/>
  </bookViews>
  <sheets>
    <sheet name="確認書" sheetId="1" r:id="rId1"/>
    <sheet name="U16bS" sheetId="2" r:id="rId2"/>
    <sheet name="U16gS" sheetId="3" r:id="rId3"/>
    <sheet name="U14bS" sheetId="4" r:id="rId4"/>
    <sheet name="U14gS" sheetId="5" r:id="rId5"/>
    <sheet name="U12bS" sheetId="6" r:id="rId6"/>
    <sheet name="U12gS" sheetId="7" r:id="rId7"/>
    <sheet name="U10bS" sheetId="8" r:id="rId8"/>
    <sheet name="U10gS" sheetId="9" r:id="rId9"/>
  </sheets>
  <definedNames>
    <definedName name="_xlnm.Print_Area" localSheetId="7">'U10bS'!$A$1:$H$43</definedName>
    <definedName name="_xlnm.Print_Area" localSheetId="8">'U10gS'!$A$1:$H$43</definedName>
    <definedName name="_xlnm.Print_Area" localSheetId="5">'U12bS'!$A$1:$H$43</definedName>
    <definedName name="_xlnm.Print_Area" localSheetId="6">'U12gS'!$A$1:$H$43</definedName>
    <definedName name="_xlnm.Print_Area" localSheetId="3">'U14bS'!$A$1:$H$43</definedName>
    <definedName name="_xlnm.Print_Area" localSheetId="4">'U14gS'!$A$1:$H$43</definedName>
    <definedName name="_xlnm.Print_Area" localSheetId="1">'U16bS'!$A$1:$H$43</definedName>
    <definedName name="_xlnm.Print_Area" localSheetId="2">'U16gS'!$A$1:$H$43</definedName>
    <definedName name="_xlnm.Print_Area" localSheetId="0">'確認書'!$A$1:$K$25</definedName>
  </definedNames>
  <calcPr fullCalcOnLoad="1"/>
</workbook>
</file>

<file path=xl/sharedStrings.xml><?xml version="1.0" encoding="utf-8"?>
<sst xmlns="http://schemas.openxmlformats.org/spreadsheetml/2006/main" count="163" uniqueCount="60">
  <si>
    <t>所属住所</t>
  </si>
  <si>
    <t>生年月日</t>
  </si>
  <si>
    <t>茨城　太郎</t>
  </si>
  <si>
    <t>例</t>
  </si>
  <si>
    <t>所属名</t>
  </si>
  <si>
    <t>16歳以下</t>
  </si>
  <si>
    <t>14歳以下</t>
  </si>
  <si>
    <t>12歳以下</t>
  </si>
  <si>
    <t>シングルス</t>
  </si>
  <si>
    <t>男子</t>
  </si>
  <si>
    <t>女子</t>
  </si>
  <si>
    <t>計</t>
  </si>
  <si>
    <t>参加費合計</t>
  </si>
  <si>
    <t>円</t>
  </si>
  <si>
    <t>人</t>
  </si>
  <si>
    <t>×</t>
  </si>
  <si>
    <t>＝</t>
  </si>
  <si>
    <t>所属代表者名</t>
  </si>
  <si>
    <t>〒</t>
  </si>
  <si>
    <t>ＴＥＬ</t>
  </si>
  <si>
    <t>茨城ＴＣ</t>
  </si>
  <si>
    <t>略称名</t>
  </si>
  <si>
    <t>学年</t>
  </si>
  <si>
    <t>関東登録No</t>
  </si>
  <si>
    <t>氏　名</t>
  </si>
  <si>
    <t>氏名は、姓と名の間にスペースを入力してください。</t>
  </si>
  <si>
    <t>小6</t>
  </si>
  <si>
    <t>所属略称名</t>
  </si>
  <si>
    <t>関東登録Noを入力すると、確認書で記載した所属略称名が自動で入力されます。</t>
  </si>
  <si>
    <t>14歳以下男子シングルス</t>
  </si>
  <si>
    <t>14歳以下女子シングルス</t>
  </si>
  <si>
    <t>12歳以下女子シングルス</t>
  </si>
  <si>
    <t>中2</t>
  </si>
  <si>
    <t>16歳以下男子シングルス</t>
  </si>
  <si>
    <t>16歳以下女子シングルス</t>
  </si>
  <si>
    <t>茨城　ユリ子</t>
  </si>
  <si>
    <t>高1</t>
  </si>
  <si>
    <t>申込先アドレス</t>
  </si>
  <si>
    <t>ドロー掲載用に略称名を使用しますので、略称名を記載下さい。例：日立JrTC、日立高、日立中</t>
  </si>
  <si>
    <t>上記は、「申込確認書」を先に入力すると、自動で入力されます。</t>
  </si>
  <si>
    <t>高１</t>
  </si>
  <si>
    <t>10歳以下男子シングルス</t>
  </si>
  <si>
    <t>小4</t>
  </si>
  <si>
    <t>10歳以下女子シングルス</t>
  </si>
  <si>
    <t>10歳以下</t>
  </si>
  <si>
    <t>人</t>
  </si>
  <si>
    <t>着信判別の為，Subjectを「サマージュニア申込み」としてください。</t>
  </si>
  <si>
    <t>12歳以下男子シングルス</t>
  </si>
  <si>
    <t>下記は、「申込書」を先に入力すると、自動で計算するようになっています。ただし、参加数が多く、申込の欄を追加・変更した場合は、各自入力してください。</t>
  </si>
  <si>
    <t>tennis223nomoto@yahoo.co.jp</t>
  </si>
  <si>
    <t>第23回　茨城サマージュニアテニストーナメント(2012年)　参加申込書</t>
  </si>
  <si>
    <t>第23回　茨城サマージュニアテニストーナメント(2012)　参加申込書</t>
  </si>
  <si>
    <r>
      <t>199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/9/28</t>
    </r>
  </si>
  <si>
    <r>
      <t>199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/5/10</t>
    </r>
  </si>
  <si>
    <r>
      <t>199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/5/5</t>
    </r>
  </si>
  <si>
    <r>
      <t>199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/10/28</t>
    </r>
  </si>
  <si>
    <r>
      <t>2</t>
    </r>
    <r>
      <rPr>
        <sz val="11"/>
        <rFont val="ＭＳ Ｐゴシック"/>
        <family val="3"/>
      </rPr>
      <t>000</t>
    </r>
    <r>
      <rPr>
        <sz val="11"/>
        <rFont val="ＭＳ Ｐゴシック"/>
        <family val="3"/>
      </rPr>
      <t>/6/1</t>
    </r>
  </si>
  <si>
    <r>
      <t>2</t>
    </r>
    <r>
      <rPr>
        <sz val="11"/>
        <rFont val="ＭＳ Ｐゴシック"/>
        <family val="3"/>
      </rPr>
      <t>000</t>
    </r>
    <r>
      <rPr>
        <sz val="11"/>
        <rFont val="ＭＳ Ｐゴシック"/>
        <family val="3"/>
      </rPr>
      <t>/7/7</t>
    </r>
  </si>
  <si>
    <r>
      <t>2002</t>
    </r>
    <r>
      <rPr>
        <sz val="11"/>
        <rFont val="ＭＳ Ｐゴシック"/>
        <family val="3"/>
      </rPr>
      <t>/8/31</t>
    </r>
  </si>
  <si>
    <r>
      <t>2</t>
    </r>
    <r>
      <rPr>
        <sz val="11"/>
        <rFont val="ＭＳ Ｐゴシック"/>
        <family val="3"/>
      </rPr>
      <t>002</t>
    </r>
    <r>
      <rPr>
        <sz val="11"/>
        <rFont val="ＭＳ Ｐゴシック"/>
        <family val="3"/>
      </rPr>
      <t>/9/15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</si>
</sst>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E+00"/>
    <numFmt numFmtId="178" formatCode="0_ "/>
    <numFmt numFmtId="179" formatCode="0_);[Red]\(0\)"/>
    <numFmt numFmtId="180" formatCode="[&lt;=0]&quot;&quot;;[Red][&lt;3600000]&quot;登録番号異常&quot;;"/>
    <numFmt numFmtId="181" formatCode="[&lt;=0]&quot;&quot;;[Red][&gt;=3650000]&quot;登録番号異常&quot;;"/>
    <numFmt numFmtId="182" formatCode="[&lt;=0]&quot;&quot;;[Red][&lt;3650000]&quot;登録番号異常&quot;;"/>
    <numFmt numFmtId="183" formatCode="[&lt;=0]&quot;&quot;;[Red][&gt;=3660000]&quot;登録番号異常&quot;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9" fontId="3" fillId="2" borderId="0" xfId="0" applyNumberFormat="1" applyFont="1" applyFill="1" applyAlignment="1">
      <alignment horizontal="center" vertical="center" shrinkToFit="1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top" shrinkToFit="1"/>
    </xf>
    <xf numFmtId="0" fontId="3" fillId="0" borderId="17" xfId="0" applyFont="1" applyBorder="1" applyAlignment="1">
      <alignment horizontal="center" vertical="center"/>
    </xf>
    <xf numFmtId="182" fontId="0" fillId="0" borderId="0" xfId="0" applyNumberFormat="1" applyAlignment="1">
      <alignment vertical="center" shrinkToFit="1"/>
    </xf>
    <xf numFmtId="183" fontId="0" fillId="0" borderId="0" xfId="0" applyNumberFormat="1" applyAlignment="1">
      <alignment vertical="center" shrinkToFit="1"/>
    </xf>
    <xf numFmtId="0" fontId="8" fillId="0" borderId="0" xfId="16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vertical="top" shrinkToFit="1"/>
    </xf>
    <xf numFmtId="17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5" fillId="0" borderId="8" xfId="0" applyNumberFormat="1" applyFont="1" applyBorder="1" applyAlignment="1">
      <alignment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9" xfId="0" applyNumberFormat="1" applyFont="1" applyBorder="1" applyAlignment="1">
      <alignment vertical="center" shrinkToFi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8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wrapText="1"/>
    </xf>
    <xf numFmtId="0" fontId="0" fillId="0" borderId="22" xfId="0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" fillId="0" borderId="8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6" fillId="3" borderId="0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vertical="top" shrinkToFit="1"/>
    </xf>
    <xf numFmtId="0" fontId="6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" fillId="9" borderId="0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vertical="top" shrinkToFit="1"/>
    </xf>
    <xf numFmtId="0" fontId="6" fillId="1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223nomoto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1" width="3.625" style="0" customWidth="1"/>
    <col min="2" max="2" width="20.625" style="0" customWidth="1"/>
    <col min="3" max="3" width="9.625" style="0" customWidth="1"/>
    <col min="4" max="4" width="5.125" style="0" customWidth="1"/>
    <col min="5" max="5" width="9.625" style="0" customWidth="1"/>
    <col min="6" max="6" width="5.125" style="0" customWidth="1"/>
    <col min="7" max="7" width="9.625" style="0" customWidth="1"/>
    <col min="8" max="8" width="5.125" style="0" customWidth="1"/>
    <col min="9" max="9" width="9.625" style="0" customWidth="1"/>
    <col min="10" max="10" width="5.125" style="0" customWidth="1"/>
    <col min="11" max="11" width="3.625" style="0" customWidth="1"/>
  </cols>
  <sheetData>
    <row r="2" spans="1:10" ht="36" customHeight="1">
      <c r="A2" s="17"/>
      <c r="B2" s="75" t="s">
        <v>50</v>
      </c>
      <c r="C2" s="75"/>
      <c r="D2" s="75"/>
      <c r="E2" s="75"/>
      <c r="F2" s="75"/>
      <c r="G2" s="75"/>
      <c r="H2" s="75"/>
      <c r="I2" s="75"/>
      <c r="J2" s="75"/>
    </row>
    <row r="3" spans="3:10" ht="13.5">
      <c r="C3" s="89"/>
      <c r="D3" s="89"/>
      <c r="E3" s="89"/>
      <c r="F3" s="89"/>
      <c r="G3" s="89"/>
      <c r="H3" s="89"/>
      <c r="I3" s="89"/>
      <c r="J3" s="89"/>
    </row>
    <row r="4" spans="2:10" s="7" customFormat="1" ht="26.25" customHeight="1">
      <c r="B4" s="15" t="s">
        <v>4</v>
      </c>
      <c r="C4" s="86"/>
      <c r="D4" s="87"/>
      <c r="E4" s="87"/>
      <c r="F4" s="88"/>
      <c r="G4" s="19" t="s">
        <v>21</v>
      </c>
      <c r="H4" s="86"/>
      <c r="I4" s="87"/>
      <c r="J4" s="88"/>
    </row>
    <row r="5" spans="2:10" s="7" customFormat="1" ht="19.5" customHeight="1">
      <c r="B5" s="93" t="s">
        <v>38</v>
      </c>
      <c r="C5" s="93"/>
      <c r="D5" s="93"/>
      <c r="E5" s="93"/>
      <c r="F5" s="93"/>
      <c r="G5" s="93"/>
      <c r="H5" s="93"/>
      <c r="I5" s="93"/>
      <c r="J5" s="93"/>
    </row>
    <row r="6" spans="2:10" s="7" customFormat="1" ht="26.25" customHeight="1">
      <c r="B6" s="6"/>
      <c r="C6" s="90"/>
      <c r="D6" s="90"/>
      <c r="E6" s="90"/>
      <c r="F6" s="90"/>
      <c r="G6" s="90"/>
      <c r="H6" s="90"/>
      <c r="I6" s="90"/>
      <c r="J6" s="90"/>
    </row>
    <row r="7" spans="2:10" s="7" customFormat="1" ht="26.25" customHeight="1">
      <c r="B7" s="14" t="s">
        <v>17</v>
      </c>
      <c r="C7" s="86"/>
      <c r="D7" s="87"/>
      <c r="E7" s="87"/>
      <c r="F7" s="88"/>
      <c r="G7" s="15" t="s">
        <v>19</v>
      </c>
      <c r="H7" s="80"/>
      <c r="I7" s="81"/>
      <c r="J7" s="82"/>
    </row>
    <row r="8" spans="2:10" s="7" customFormat="1" ht="26.25" customHeight="1">
      <c r="B8" s="17"/>
      <c r="C8" s="91"/>
      <c r="D8" s="91"/>
      <c r="E8" s="91"/>
      <c r="F8" s="91"/>
      <c r="G8" s="91"/>
      <c r="H8" s="91"/>
      <c r="I8" s="91"/>
      <c r="J8" s="91"/>
    </row>
    <row r="9" spans="2:10" s="7" customFormat="1" ht="20.25" customHeight="1">
      <c r="B9" s="79" t="s">
        <v>0</v>
      </c>
      <c r="C9" s="15" t="s">
        <v>18</v>
      </c>
      <c r="D9" s="80"/>
      <c r="E9" s="81"/>
      <c r="F9" s="81"/>
      <c r="G9" s="81"/>
      <c r="H9" s="81"/>
      <c r="I9" s="81"/>
      <c r="J9" s="82"/>
    </row>
    <row r="10" spans="2:10" s="7" customFormat="1" ht="39.75" customHeight="1">
      <c r="B10" s="79"/>
      <c r="C10" s="83"/>
      <c r="D10" s="84"/>
      <c r="E10" s="84"/>
      <c r="F10" s="84"/>
      <c r="G10" s="84"/>
      <c r="H10" s="84"/>
      <c r="I10" s="84"/>
      <c r="J10" s="85"/>
    </row>
    <row r="11" spans="3:10" s="7" customFormat="1" ht="26.25" customHeight="1">
      <c r="C11" s="92"/>
      <c r="D11" s="92"/>
      <c r="E11" s="92"/>
      <c r="F11" s="92"/>
      <c r="G11" s="92"/>
      <c r="H11" s="92"/>
      <c r="I11" s="92"/>
      <c r="J11" s="92"/>
    </row>
    <row r="12" spans="2:10" s="7" customFormat="1" ht="49.5" customHeight="1" thickBot="1">
      <c r="B12" s="94" t="s">
        <v>48</v>
      </c>
      <c r="C12" s="94"/>
      <c r="D12" s="94"/>
      <c r="E12" s="94"/>
      <c r="F12" s="94"/>
      <c r="G12" s="94"/>
      <c r="H12" s="94"/>
      <c r="I12" s="94"/>
      <c r="J12" s="94"/>
    </row>
    <row r="13" spans="2:10" s="6" customFormat="1" ht="39.75" customHeight="1">
      <c r="B13" s="8"/>
      <c r="C13" s="100" t="s">
        <v>9</v>
      </c>
      <c r="D13" s="101"/>
      <c r="E13" s="101"/>
      <c r="F13" s="102"/>
      <c r="G13" s="100" t="s">
        <v>10</v>
      </c>
      <c r="H13" s="101"/>
      <c r="I13" s="101"/>
      <c r="J13" s="102"/>
    </row>
    <row r="14" spans="2:10" s="6" customFormat="1" ht="39.75" customHeight="1">
      <c r="B14" s="9"/>
      <c r="C14" s="98" t="s">
        <v>8</v>
      </c>
      <c r="D14" s="99"/>
      <c r="E14" s="76"/>
      <c r="F14" s="77"/>
      <c r="G14" s="98" t="s">
        <v>8</v>
      </c>
      <c r="H14" s="99"/>
      <c r="I14" s="76"/>
      <c r="J14" s="77"/>
    </row>
    <row r="15" spans="2:10" s="6" customFormat="1" ht="39.75" customHeight="1">
      <c r="B15" s="9" t="s">
        <v>5</v>
      </c>
      <c r="C15" s="35">
        <f>COUNTA('U16bS'!$C13:$C42)</f>
        <v>0</v>
      </c>
      <c r="D15" s="37" t="s">
        <v>45</v>
      </c>
      <c r="E15" s="32"/>
      <c r="F15" s="38"/>
      <c r="G15" s="35">
        <f>COUNTA('U16gS'!$C13:$C42)</f>
        <v>0</v>
      </c>
      <c r="H15" s="39" t="s">
        <v>45</v>
      </c>
      <c r="I15" s="32"/>
      <c r="J15" s="40"/>
    </row>
    <row r="16" spans="2:10" s="6" customFormat="1" ht="39.75" customHeight="1">
      <c r="B16" s="9" t="s">
        <v>6</v>
      </c>
      <c r="C16" s="35">
        <f>COUNTA('U14bS'!$C13:$C42)</f>
        <v>0</v>
      </c>
      <c r="D16" s="41" t="s">
        <v>14</v>
      </c>
      <c r="E16" s="32"/>
      <c r="F16" s="42"/>
      <c r="G16" s="44">
        <f>COUNTA('U14gS'!$C13:$C42)</f>
        <v>0</v>
      </c>
      <c r="H16" s="47" t="s">
        <v>14</v>
      </c>
      <c r="I16" s="43"/>
      <c r="J16" s="48"/>
    </row>
    <row r="17" spans="2:10" s="6" customFormat="1" ht="39.75" customHeight="1">
      <c r="B17" s="10" t="s">
        <v>7</v>
      </c>
      <c r="C17" s="36">
        <f>COUNTA('U12bS'!$C13:$C42)</f>
        <v>0</v>
      </c>
      <c r="D17" s="49" t="s">
        <v>14</v>
      </c>
      <c r="E17" s="43"/>
      <c r="F17" s="50"/>
      <c r="G17" s="46">
        <f>COUNTA('U12gS'!$C13:$C42)</f>
        <v>0</v>
      </c>
      <c r="H17" s="51" t="s">
        <v>14</v>
      </c>
      <c r="I17" s="43"/>
      <c r="J17" s="52"/>
    </row>
    <row r="18" spans="2:10" s="6" customFormat="1" ht="39.75" customHeight="1" thickBot="1">
      <c r="B18" s="10" t="s">
        <v>44</v>
      </c>
      <c r="C18" s="36">
        <f>COUNTA('U10bS'!$C13:$C42)</f>
        <v>0</v>
      </c>
      <c r="D18" s="53" t="s">
        <v>14</v>
      </c>
      <c r="E18" s="45"/>
      <c r="F18" s="54"/>
      <c r="G18" s="46">
        <f>COUNTA('U10gS'!$C13:$C42)</f>
        <v>0</v>
      </c>
      <c r="H18" s="55" t="s">
        <v>14</v>
      </c>
      <c r="I18" s="45"/>
      <c r="J18" s="56"/>
    </row>
    <row r="19" spans="2:10" s="7" customFormat="1" ht="39.75" customHeight="1" thickBot="1">
      <c r="B19" s="11" t="s">
        <v>11</v>
      </c>
      <c r="C19" s="33">
        <f>SUM($C15:$C18)</f>
        <v>0</v>
      </c>
      <c r="D19" s="12" t="s">
        <v>14</v>
      </c>
      <c r="E19" s="33"/>
      <c r="F19" s="13"/>
      <c r="G19" s="33">
        <f>SUM(G15:G18)</f>
        <v>0</v>
      </c>
      <c r="H19" s="12" t="s">
        <v>14</v>
      </c>
      <c r="I19" s="33"/>
      <c r="J19" s="13"/>
    </row>
    <row r="20" spans="3:10" ht="39.75" customHeight="1">
      <c r="C20" s="95"/>
      <c r="D20" s="95"/>
      <c r="E20" s="95"/>
      <c r="F20" s="95"/>
      <c r="G20" s="95"/>
      <c r="H20" s="95"/>
      <c r="I20" s="95"/>
      <c r="J20" s="95"/>
    </row>
    <row r="21" spans="2:10" ht="39.75" customHeight="1">
      <c r="B21" s="15" t="s">
        <v>12</v>
      </c>
      <c r="C21" s="16">
        <v>2600</v>
      </c>
      <c r="D21" s="15" t="s">
        <v>15</v>
      </c>
      <c r="E21" s="20">
        <f>SUM($C19:I19)</f>
        <v>0</v>
      </c>
      <c r="F21" s="15" t="s">
        <v>16</v>
      </c>
      <c r="G21" s="78">
        <f>+$C21*E21</f>
        <v>0</v>
      </c>
      <c r="H21" s="78"/>
      <c r="I21" s="96" t="s">
        <v>13</v>
      </c>
      <c r="J21" s="97"/>
    </row>
    <row r="22" ht="13.5" customHeight="1"/>
    <row r="23" ht="18.75">
      <c r="B23" s="34" t="s">
        <v>37</v>
      </c>
    </row>
    <row r="24" spans="2:10" ht="19.5" customHeight="1">
      <c r="B24" s="68" t="s">
        <v>49</v>
      </c>
      <c r="D24" s="69" t="s">
        <v>46</v>
      </c>
      <c r="E24" s="69"/>
      <c r="F24" s="69"/>
      <c r="G24" s="69"/>
      <c r="H24" s="69"/>
      <c r="I24" s="69"/>
      <c r="J24" s="69"/>
    </row>
  </sheetData>
  <mergeCells count="23">
    <mergeCell ref="B12:J12"/>
    <mergeCell ref="C20:J20"/>
    <mergeCell ref="I21:J21"/>
    <mergeCell ref="C14:D14"/>
    <mergeCell ref="E14:F14"/>
    <mergeCell ref="C13:F13"/>
    <mergeCell ref="G14:H14"/>
    <mergeCell ref="G13:J13"/>
    <mergeCell ref="C8:J8"/>
    <mergeCell ref="C11:J11"/>
    <mergeCell ref="C4:F4"/>
    <mergeCell ref="H4:J4"/>
    <mergeCell ref="B5:J5"/>
    <mergeCell ref="B2:J2"/>
    <mergeCell ref="I14:J14"/>
    <mergeCell ref="G21:H21"/>
    <mergeCell ref="B9:B10"/>
    <mergeCell ref="D9:J9"/>
    <mergeCell ref="C10:J10"/>
    <mergeCell ref="H7:J7"/>
    <mergeCell ref="C7:F7"/>
    <mergeCell ref="C3:J3"/>
    <mergeCell ref="C6:J6"/>
  </mergeCells>
  <hyperlinks>
    <hyperlink ref="B24" r:id="rId1" display="tennis223nomoto@yahoo.co.jp"/>
  </hyperlinks>
  <printOptions/>
  <pageMargins left="0.75" right="0.75" top="1" bottom="1" header="0.512" footer="0.512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10" ht="27" customHeight="1">
      <c r="B2" s="75" t="s">
        <v>51</v>
      </c>
      <c r="C2" s="75"/>
      <c r="D2" s="75"/>
      <c r="E2" s="75"/>
      <c r="F2" s="75"/>
      <c r="G2" s="75"/>
      <c r="H2" s="70"/>
      <c r="I2" s="70"/>
      <c r="J2" s="70"/>
    </row>
    <row r="3" ht="9.75" customHeight="1"/>
    <row r="4" spans="4:6" ht="19.5" customHeight="1">
      <c r="D4" s="109" t="s">
        <v>33</v>
      </c>
      <c r="E4" s="109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8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  <c r="H11" s="65"/>
    </row>
    <row r="12" spans="2:10" s="5" customFormat="1" ht="18.75" customHeight="1">
      <c r="B12" s="22" t="s">
        <v>3</v>
      </c>
      <c r="C12" s="30">
        <v>3601990</v>
      </c>
      <c r="D12" s="21" t="s">
        <v>2</v>
      </c>
      <c r="E12" s="21" t="s">
        <v>20</v>
      </c>
      <c r="F12" s="31" t="s">
        <v>52</v>
      </c>
      <c r="G12" s="21" t="s">
        <v>40</v>
      </c>
      <c r="I12" s="60">
        <f>+C12</f>
        <v>3601990</v>
      </c>
      <c r="J12" s="61">
        <f>+C12</f>
        <v>3601990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>+C13</f>
        <v>0</v>
      </c>
      <c r="J13" s="61">
        <f>+C13</f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aca="true" t="shared" si="0" ref="I14:I42">+C14</f>
        <v>0</v>
      </c>
      <c r="J14" s="61">
        <f aca="true" t="shared" si="1" ref="J14:J42">+C14</f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10" ht="27" customHeight="1">
      <c r="B2" s="75" t="s">
        <v>51</v>
      </c>
      <c r="C2" s="75"/>
      <c r="D2" s="75"/>
      <c r="E2" s="75"/>
      <c r="F2" s="75"/>
      <c r="G2" s="75"/>
      <c r="H2" s="70"/>
      <c r="I2" s="70"/>
      <c r="J2" s="70"/>
    </row>
    <row r="3" ht="9.75" customHeight="1"/>
    <row r="4" spans="4:6" ht="19.5" customHeight="1">
      <c r="D4" s="112" t="s">
        <v>34</v>
      </c>
      <c r="E4" s="112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3651990</v>
      </c>
      <c r="D12" s="21" t="s">
        <v>35</v>
      </c>
      <c r="E12" s="21" t="s">
        <v>20</v>
      </c>
      <c r="F12" s="31" t="s">
        <v>53</v>
      </c>
      <c r="G12" s="21" t="s">
        <v>36</v>
      </c>
      <c r="I12" s="66">
        <f>+C12</f>
        <v>3651990</v>
      </c>
      <c r="J12" s="67">
        <f>+C12</f>
        <v>3651990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6">
        <f aca="true" t="shared" si="0" ref="I13:I42">+C13</f>
        <v>0</v>
      </c>
      <c r="J13" s="67">
        <f aca="true" t="shared" si="1" ref="J13:J42">+C13</f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75" t="s">
        <v>51</v>
      </c>
      <c r="C2" s="75"/>
      <c r="D2" s="75"/>
      <c r="E2" s="75"/>
      <c r="F2" s="75"/>
      <c r="G2" s="75"/>
    </row>
    <row r="3" ht="9.75" customHeight="1"/>
    <row r="4" spans="4:6" ht="19.5" customHeight="1">
      <c r="D4" s="113" t="s">
        <v>29</v>
      </c>
      <c r="E4" s="113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3601992</v>
      </c>
      <c r="D12" s="21" t="s">
        <v>2</v>
      </c>
      <c r="E12" s="21" t="s">
        <v>20</v>
      </c>
      <c r="F12" s="31" t="s">
        <v>54</v>
      </c>
      <c r="G12" s="21" t="s">
        <v>32</v>
      </c>
      <c r="I12" s="60">
        <f aca="true" t="shared" si="0" ref="I12:I42">+C12</f>
        <v>3601992</v>
      </c>
      <c r="J12" s="61">
        <f aca="true" t="shared" si="1" ref="J12:J42">+C12</f>
        <v>3601992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 t="shared" si="0"/>
        <v>0</v>
      </c>
      <c r="J13" s="61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t="shared" si="0"/>
        <v>0</v>
      </c>
      <c r="J14" s="61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75" t="s">
        <v>51</v>
      </c>
      <c r="C2" s="75"/>
      <c r="D2" s="75"/>
      <c r="E2" s="75"/>
      <c r="F2" s="75"/>
      <c r="G2" s="75"/>
    </row>
    <row r="3" ht="9.75" customHeight="1"/>
    <row r="4" spans="4:6" ht="19.5" customHeight="1">
      <c r="D4" s="114" t="s">
        <v>30</v>
      </c>
      <c r="E4" s="114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3651992</v>
      </c>
      <c r="D12" s="21" t="s">
        <v>35</v>
      </c>
      <c r="E12" s="21" t="s">
        <v>20</v>
      </c>
      <c r="F12" s="31" t="s">
        <v>55</v>
      </c>
      <c r="G12" s="21" t="s">
        <v>32</v>
      </c>
      <c r="I12" s="66">
        <f aca="true" t="shared" si="0" ref="I12:I42">+C12</f>
        <v>3651992</v>
      </c>
      <c r="J12" s="67">
        <f aca="true" t="shared" si="1" ref="J12:J42">+C12</f>
        <v>3651992</v>
      </c>
    </row>
    <row r="13" spans="2:10" ht="18.75" customHeight="1">
      <c r="B13" s="4">
        <v>1</v>
      </c>
      <c r="C13" s="29"/>
      <c r="D13" s="4"/>
      <c r="E13" s="18"/>
      <c r="F13" s="25"/>
      <c r="G13" s="4"/>
      <c r="I13" s="66">
        <f t="shared" si="0"/>
        <v>0</v>
      </c>
      <c r="J13" s="67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75" t="s">
        <v>51</v>
      </c>
      <c r="C2" s="75"/>
      <c r="D2" s="75"/>
      <c r="E2" s="75"/>
      <c r="F2" s="75"/>
      <c r="G2" s="75"/>
    </row>
    <row r="3" ht="9.75" customHeight="1"/>
    <row r="4" spans="4:6" ht="19.5" customHeight="1">
      <c r="D4" s="115" t="s">
        <v>47</v>
      </c>
      <c r="E4" s="115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3601994</v>
      </c>
      <c r="D12" s="21" t="s">
        <v>2</v>
      </c>
      <c r="E12" s="21" t="s">
        <v>20</v>
      </c>
      <c r="F12" s="31" t="s">
        <v>56</v>
      </c>
      <c r="G12" s="21" t="s">
        <v>26</v>
      </c>
      <c r="I12" s="60">
        <f aca="true" t="shared" si="0" ref="I12:I42">+C12</f>
        <v>3601994</v>
      </c>
      <c r="J12" s="61">
        <f aca="true" t="shared" si="1" ref="J12:J42">+C12</f>
        <v>3601994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 t="shared" si="0"/>
        <v>0</v>
      </c>
      <c r="J13" s="61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t="shared" si="0"/>
        <v>0</v>
      </c>
      <c r="J14" s="61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75" t="s">
        <v>51</v>
      </c>
      <c r="C2" s="75"/>
      <c r="D2" s="75"/>
      <c r="E2" s="75"/>
      <c r="F2" s="75"/>
      <c r="G2" s="75"/>
    </row>
    <row r="3" ht="9.75" customHeight="1"/>
    <row r="4" spans="4:6" ht="19.5" customHeight="1">
      <c r="D4" s="116" t="s">
        <v>31</v>
      </c>
      <c r="E4" s="116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3651994</v>
      </c>
      <c r="D12" s="21" t="s">
        <v>35</v>
      </c>
      <c r="E12" s="21" t="s">
        <v>20</v>
      </c>
      <c r="F12" s="31" t="s">
        <v>57</v>
      </c>
      <c r="G12" s="21" t="s">
        <v>26</v>
      </c>
      <c r="I12" s="66">
        <f aca="true" t="shared" si="0" ref="I12:I42">+C12</f>
        <v>3651994</v>
      </c>
      <c r="J12" s="67">
        <f aca="true" t="shared" si="1" ref="J12:J42">+C12</f>
        <v>3651994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6">
        <f t="shared" si="0"/>
        <v>0</v>
      </c>
      <c r="J13" s="67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3" sqref="F1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75" t="s">
        <v>51</v>
      </c>
      <c r="C2" s="75"/>
      <c r="D2" s="75"/>
      <c r="E2" s="75"/>
      <c r="F2" s="75"/>
      <c r="G2" s="75"/>
    </row>
    <row r="3" ht="9.75" customHeight="1"/>
    <row r="4" spans="4:6" ht="19.5" customHeight="1">
      <c r="D4" s="119" t="s">
        <v>41</v>
      </c>
      <c r="E4" s="119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20" t="s">
        <v>39</v>
      </c>
      <c r="E7" s="120"/>
      <c r="F7" s="120"/>
      <c r="G7" s="120"/>
      <c r="H7" s="121"/>
    </row>
    <row r="8" spans="2:8" s="57" customFormat="1" ht="15" customHeight="1">
      <c r="B8" s="58"/>
      <c r="C8" s="63"/>
      <c r="D8" s="71"/>
      <c r="E8" s="71"/>
      <c r="F8" s="71"/>
      <c r="G8" s="71"/>
      <c r="H8" s="71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17" t="s">
        <v>28</v>
      </c>
      <c r="D10" s="117"/>
      <c r="E10" s="117"/>
      <c r="F10" s="117"/>
      <c r="G10" s="117"/>
      <c r="H10" s="118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72">
        <v>3601994</v>
      </c>
      <c r="D12" s="73" t="s">
        <v>2</v>
      </c>
      <c r="E12" s="73" t="s">
        <v>20</v>
      </c>
      <c r="F12" s="25" t="s">
        <v>58</v>
      </c>
      <c r="G12" s="73" t="s">
        <v>42</v>
      </c>
      <c r="I12" s="60">
        <f aca="true" t="shared" si="0" ref="I12:I42">+C12</f>
        <v>3601994</v>
      </c>
      <c r="J12" s="61">
        <f aca="true" t="shared" si="1" ref="J12:J42">+C12</f>
        <v>3601994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 t="shared" si="0"/>
        <v>0</v>
      </c>
      <c r="J13" s="61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t="shared" si="0"/>
        <v>0</v>
      </c>
      <c r="J14" s="61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2"/>
  <sheetViews>
    <sheetView tabSelected="1" zoomScaleSheetLayoutView="100" workbookViewId="0" topLeftCell="A1">
      <selection activeCell="E19" sqref="E19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75" t="s">
        <v>51</v>
      </c>
      <c r="C2" s="75"/>
      <c r="D2" s="75"/>
      <c r="E2" s="75"/>
      <c r="F2" s="75"/>
      <c r="G2" s="75"/>
    </row>
    <row r="3" ht="9.75" customHeight="1"/>
    <row r="4" spans="4:6" ht="19.5" customHeight="1">
      <c r="D4" s="122" t="s">
        <v>43</v>
      </c>
      <c r="E4" s="122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20" t="s">
        <v>39</v>
      </c>
      <c r="E7" s="120"/>
      <c r="F7" s="120"/>
      <c r="G7" s="120"/>
      <c r="H7" s="121"/>
    </row>
    <row r="8" spans="2:8" s="57" customFormat="1" ht="15" customHeight="1">
      <c r="B8" s="58"/>
      <c r="C8" s="63"/>
      <c r="D8" s="71"/>
      <c r="E8" s="71"/>
      <c r="F8" s="71"/>
      <c r="G8" s="71"/>
      <c r="H8" s="71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17" t="s">
        <v>28</v>
      </c>
      <c r="D10" s="117"/>
      <c r="E10" s="117"/>
      <c r="F10" s="117"/>
      <c r="G10" s="117"/>
      <c r="H10" s="118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72">
        <v>3651994</v>
      </c>
      <c r="D12" s="73" t="s">
        <v>35</v>
      </c>
      <c r="E12" s="73" t="s">
        <v>20</v>
      </c>
      <c r="F12" s="74" t="s">
        <v>59</v>
      </c>
      <c r="G12" s="73" t="s">
        <v>42</v>
      </c>
      <c r="I12" s="66">
        <f aca="true" t="shared" si="0" ref="I12:I42">+C12</f>
        <v>3651994</v>
      </c>
      <c r="J12" s="67">
        <f aca="true" t="shared" si="1" ref="J12:J42">+C12</f>
        <v>3651994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6">
        <f t="shared" si="0"/>
        <v>0</v>
      </c>
      <c r="J13" s="67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塙山TC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酒井勇樹</dc:creator>
  <cp:keywords/>
  <dc:description/>
  <cp:lastModifiedBy>someone</cp:lastModifiedBy>
  <cp:lastPrinted>2005-12-30T16:21:51Z</cp:lastPrinted>
  <dcterms:created xsi:type="dcterms:W3CDTF">2004-01-08T06:10:27Z</dcterms:created>
  <dcterms:modified xsi:type="dcterms:W3CDTF">2012-06-07T05:11:15Z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