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1640" activeTab="0"/>
  </bookViews>
  <sheets>
    <sheet name="男子S結果" sheetId="1" r:id="rId1"/>
    <sheet name="女子S結果" sheetId="2" r:id="rId2"/>
  </sheets>
  <externalReferences>
    <externalReference r:id="rId5"/>
  </externalReferences>
  <definedNames>
    <definedName name="_xlnm.Print_Area" localSheetId="1">'女子S結果'!$A$1:$P$130</definedName>
    <definedName name="_xlnm.Print_Area" localSheetId="0">'男子S結果'!$A$1:$P$130</definedName>
  </definedNames>
  <calcPr fullCalcOnLoad="1"/>
</workbook>
</file>

<file path=xl/sharedStrings.xml><?xml version="1.0" encoding="utf-8"?>
<sst xmlns="http://schemas.openxmlformats.org/spreadsheetml/2006/main" count="398" uniqueCount="88">
  <si>
    <t>丹下　将太</t>
  </si>
  <si>
    <t>山口　駿</t>
  </si>
  <si>
    <t>横田　昂大</t>
  </si>
  <si>
    <t>石原　圭起</t>
  </si>
  <si>
    <t>小学生大会男子シングルス</t>
  </si>
  <si>
    <t>(</t>
  </si>
  <si>
    <t>)</t>
  </si>
  <si>
    <t>小学生大会女子シングルス</t>
  </si>
  <si>
    <t>シード順位</t>
  </si>
  <si>
    <t>齊藤　いずみ</t>
  </si>
  <si>
    <t xml:space="preserve">佐藤　優成 </t>
  </si>
  <si>
    <t>中野　太悟</t>
  </si>
  <si>
    <t xml:space="preserve">飯泉　涼 </t>
  </si>
  <si>
    <t>河野　泰之</t>
  </si>
  <si>
    <t xml:space="preserve">佐藤　久真莉 </t>
  </si>
  <si>
    <t xml:space="preserve">川村　茉那 </t>
  </si>
  <si>
    <t>猪瀬　瑞希</t>
  </si>
  <si>
    <t>山口　澄香</t>
  </si>
  <si>
    <t xml:space="preserve">大塚　藍奈 </t>
  </si>
  <si>
    <t xml:space="preserve">武部　せな </t>
  </si>
  <si>
    <t>高橋　凛</t>
  </si>
  <si>
    <t>神崎</t>
  </si>
  <si>
    <t>松藤</t>
  </si>
  <si>
    <t>霜田</t>
  </si>
  <si>
    <t>大島</t>
  </si>
  <si>
    <t>神谷</t>
  </si>
  <si>
    <t>北原</t>
  </si>
  <si>
    <t>藤田</t>
  </si>
  <si>
    <t>勝田</t>
  </si>
  <si>
    <t>飯田</t>
  </si>
  <si>
    <t>武安</t>
  </si>
  <si>
    <t>木下</t>
  </si>
  <si>
    <t>佐藤</t>
  </si>
  <si>
    <t>仙石</t>
  </si>
  <si>
    <t>吉成</t>
  </si>
  <si>
    <t>山瀬</t>
  </si>
  <si>
    <t>加藤木</t>
  </si>
  <si>
    <t>飯泉</t>
  </si>
  <si>
    <t>石原</t>
  </si>
  <si>
    <t>遠藤</t>
  </si>
  <si>
    <t>横田</t>
  </si>
  <si>
    <t>中野</t>
  </si>
  <si>
    <t>河野</t>
  </si>
  <si>
    <t>小湊</t>
  </si>
  <si>
    <t>丹下</t>
  </si>
  <si>
    <t>齊藤</t>
  </si>
  <si>
    <t>猪瀬</t>
  </si>
  <si>
    <t>斉藤</t>
  </si>
  <si>
    <t>園城</t>
  </si>
  <si>
    <t>仲野</t>
  </si>
  <si>
    <t>熊田</t>
  </si>
  <si>
    <t>武部</t>
  </si>
  <si>
    <t>高橋</t>
  </si>
  <si>
    <t>山口</t>
  </si>
  <si>
    <t>申</t>
  </si>
  <si>
    <t>高萩</t>
  </si>
  <si>
    <t>出頭</t>
  </si>
  <si>
    <t>金子</t>
  </si>
  <si>
    <t>浅川</t>
  </si>
  <si>
    <t>田崎</t>
  </si>
  <si>
    <t>川村</t>
  </si>
  <si>
    <t>R 2</t>
  </si>
  <si>
    <t>R 3</t>
  </si>
  <si>
    <t>R Q</t>
  </si>
  <si>
    <t>F S</t>
  </si>
  <si>
    <t xml:space="preserve">F </t>
  </si>
  <si>
    <t>F</t>
  </si>
  <si>
    <t>W.O.</t>
  </si>
  <si>
    <t>76(5)</t>
  </si>
  <si>
    <t>W.O.</t>
  </si>
  <si>
    <t>W.O.</t>
  </si>
  <si>
    <t>W.O.</t>
  </si>
  <si>
    <t>76(2)</t>
  </si>
  <si>
    <t>３位決定戦</t>
  </si>
  <si>
    <t>久松　勝虹</t>
  </si>
  <si>
    <t>欠場届</t>
  </si>
  <si>
    <t>４／１９</t>
  </si>
  <si>
    <t>マイコプラズマ肺炎のため</t>
  </si>
  <si>
    <t>山本　千里</t>
  </si>
  <si>
    <t>家庭の用事のため</t>
  </si>
  <si>
    <t>鈴木　尚也</t>
  </si>
  <si>
    <t>学校行事のため</t>
  </si>
  <si>
    <t>大草　見斗</t>
  </si>
  <si>
    <t>４／２１</t>
  </si>
  <si>
    <t>４／１９</t>
  </si>
  <si>
    <t>４／１９</t>
  </si>
  <si>
    <t>インフルエンザのため</t>
  </si>
  <si>
    <t>欠場届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</si>
</sst>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2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56" fontId="0" fillId="0" borderId="0" xfId="0" applyNumberFormat="1" applyFont="1" applyAlignment="1" quotePrefix="1">
      <alignment horizontal="right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 quotePrefix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3" fillId="0" borderId="0" xfId="0" applyFont="1" applyBorder="1" applyAlignment="1">
      <alignment vertical="center"/>
    </xf>
    <xf numFmtId="56" fontId="2" fillId="0" borderId="0" xfId="0" applyNumberFormat="1" applyFont="1" applyBorder="1" applyAlignment="1" quotePrefix="1">
      <alignment horizontal="right" vertical="center"/>
    </xf>
    <xf numFmtId="0" fontId="23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22" fillId="0" borderId="0" xfId="0" applyFont="1" applyAlignment="1">
      <alignment horizontal="distributed" vertical="center"/>
    </xf>
  </cellXfs>
  <cellStyles count="8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16" xfId="66"/>
    <cellStyle name="標準 17" xfId="67"/>
    <cellStyle name="標準 18" xfId="68"/>
    <cellStyle name="標準 19" xfId="69"/>
    <cellStyle name="標準 2" xfId="70"/>
    <cellStyle name="標準 20" xfId="71"/>
    <cellStyle name="標準 21" xfId="72"/>
    <cellStyle name="標準 23" xfId="73"/>
    <cellStyle name="標準 24" xfId="74"/>
    <cellStyle name="標準 25" xfId="75"/>
    <cellStyle name="標準 26" xfId="76"/>
    <cellStyle name="標準 27" xfId="77"/>
    <cellStyle name="標準 28" xfId="78"/>
    <cellStyle name="標準 29" xfId="79"/>
    <cellStyle name="標準 3" xfId="80"/>
    <cellStyle name="標準 30" xfId="81"/>
    <cellStyle name="標準 31" xfId="82"/>
    <cellStyle name="標準 32" xfId="83"/>
    <cellStyle name="標準 33" xfId="84"/>
    <cellStyle name="標準 34" xfId="85"/>
    <cellStyle name="標準 35" xfId="86"/>
    <cellStyle name="標準 36" xfId="87"/>
    <cellStyle name="標準 37" xfId="88"/>
    <cellStyle name="標準 38" xfId="89"/>
    <cellStyle name="標準 4" xfId="90"/>
    <cellStyle name="標準 5" xfId="91"/>
    <cellStyle name="標準 6" xfId="92"/>
    <cellStyle name="標準 7" xfId="93"/>
    <cellStyle name="標準 8" xfId="94"/>
    <cellStyle name="標準 9" xfId="95"/>
    <cellStyle name="良い" xfId="9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29&#22238;&#23567;&#23398;&#29983;&#22823;&#20250;&#12489;&#12525;&#12540;&#20316;&#25104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Sドロー"/>
      <sheetName val="男子S名簿"/>
      <sheetName val="女子Sドロー"/>
      <sheetName val="女子S名簿"/>
    </sheetNames>
    <sheetDataSet>
      <sheetData sheetId="1">
        <row r="2">
          <cell r="B2" t="str">
            <v>ﾄﾞﾛｰ番号</v>
          </cell>
          <cell r="C2" t="str">
            <v>関東登録Ｎｏ</v>
          </cell>
          <cell r="D2" t="str">
            <v>氏　名</v>
          </cell>
          <cell r="E2" t="str">
            <v>略称所属</v>
          </cell>
          <cell r="F2" t="str">
            <v>学年</v>
          </cell>
          <cell r="H2" t="str">
            <v>KTAR</v>
          </cell>
        </row>
        <row r="3">
          <cell r="B3">
            <v>1</v>
          </cell>
          <cell r="C3">
            <v>3603791</v>
          </cell>
          <cell r="D3" t="str">
            <v>佐藤　優成 </v>
          </cell>
          <cell r="E3" t="str">
            <v>つくば市立春日小</v>
          </cell>
          <cell r="F3">
            <v>6</v>
          </cell>
          <cell r="G3" t="str">
            <v>ＣＳＪ</v>
          </cell>
          <cell r="H3">
            <v>27</v>
          </cell>
          <cell r="I3" t="str">
            <v>１シード</v>
          </cell>
        </row>
        <row r="4">
          <cell r="B4">
            <v>64</v>
          </cell>
          <cell r="C4">
            <v>3603850</v>
          </cell>
          <cell r="D4" t="str">
            <v>丹下　将太</v>
          </cell>
          <cell r="E4" t="str">
            <v>土浦市立上大津東小</v>
          </cell>
          <cell r="F4">
            <v>6</v>
          </cell>
          <cell r="G4" t="str">
            <v>KCJﾃﾆｽｱｶﾃﾞﾐｰ土浦</v>
          </cell>
          <cell r="H4">
            <v>34</v>
          </cell>
          <cell r="I4" t="str">
            <v>２シード</v>
          </cell>
        </row>
        <row r="5">
          <cell r="B5">
            <v>48</v>
          </cell>
          <cell r="C5">
            <v>3604141</v>
          </cell>
          <cell r="D5" t="str">
            <v>中野　太悟</v>
          </cell>
          <cell r="E5" t="str">
            <v>つくば市立沼崎小</v>
          </cell>
          <cell r="F5">
            <v>6</v>
          </cell>
          <cell r="G5" t="str">
            <v>KCJﾃﾆｽｱｶﾃﾞﾐｰ土浦</v>
          </cell>
          <cell r="H5">
            <v>38</v>
          </cell>
          <cell r="I5" t="str">
            <v>17.48を抽選(3.4シード)</v>
          </cell>
        </row>
        <row r="6">
          <cell r="B6">
            <v>17</v>
          </cell>
          <cell r="C6">
            <v>3603807</v>
          </cell>
          <cell r="D6" t="str">
            <v>石原　圭起</v>
          </cell>
          <cell r="E6" t="str">
            <v>つくば市立竹園西小</v>
          </cell>
          <cell r="F6">
            <v>5</v>
          </cell>
          <cell r="G6" t="str">
            <v>NJTC</v>
          </cell>
          <cell r="H6">
            <v>45</v>
          </cell>
        </row>
        <row r="7">
          <cell r="B7">
            <v>33</v>
          </cell>
          <cell r="C7">
            <v>3603890</v>
          </cell>
          <cell r="D7" t="str">
            <v>横田　昂大</v>
          </cell>
          <cell r="E7" t="str">
            <v>神栖市息栖小</v>
          </cell>
          <cell r="F7">
            <v>6</v>
          </cell>
          <cell r="G7" t="str">
            <v>神栖TI-Cube</v>
          </cell>
          <cell r="H7">
            <v>48</v>
          </cell>
          <cell r="I7" t="str">
            <v>16.32.33.49を抽選(5～8シード)</v>
          </cell>
        </row>
        <row r="8">
          <cell r="B8">
            <v>16</v>
          </cell>
          <cell r="C8">
            <v>3604172</v>
          </cell>
          <cell r="D8" t="str">
            <v>飯泉　涼 </v>
          </cell>
          <cell r="E8" t="str">
            <v>つくば市立茎崎第一小</v>
          </cell>
          <cell r="F8">
            <v>4</v>
          </cell>
          <cell r="G8" t="str">
            <v>ＣＳＪ</v>
          </cell>
          <cell r="H8">
            <v>53</v>
          </cell>
        </row>
        <row r="9">
          <cell r="B9">
            <v>49</v>
          </cell>
          <cell r="C9">
            <v>3604250</v>
          </cell>
          <cell r="D9" t="str">
            <v>河野　泰之</v>
          </cell>
          <cell r="E9" t="str">
            <v>つくば市立二の宮小</v>
          </cell>
          <cell r="F9">
            <v>6</v>
          </cell>
          <cell r="G9" t="str">
            <v>T-1ｲﾝﾄﾞｱＴＳ</v>
          </cell>
          <cell r="H9">
            <v>77</v>
          </cell>
        </row>
        <row r="10">
          <cell r="B10">
            <v>32</v>
          </cell>
          <cell r="C10">
            <v>3604006</v>
          </cell>
          <cell r="D10" t="str">
            <v>山口　駿</v>
          </cell>
          <cell r="E10" t="str">
            <v>つくば市立桜南小</v>
          </cell>
          <cell r="F10">
            <v>5</v>
          </cell>
          <cell r="G10" t="str">
            <v>NJTC</v>
          </cell>
          <cell r="H10">
            <v>86</v>
          </cell>
        </row>
        <row r="11">
          <cell r="B11">
            <v>30</v>
          </cell>
          <cell r="C11">
            <v>3604196</v>
          </cell>
          <cell r="D11" t="str">
            <v>藤田　裕暉</v>
          </cell>
          <cell r="E11" t="str">
            <v>龍ヶ崎市立長山小</v>
          </cell>
          <cell r="F11">
            <v>5</v>
          </cell>
          <cell r="G11" t="str">
            <v>KCJﾃﾆｽｱｶﾃﾞﾐｰ北竜台</v>
          </cell>
          <cell r="I11" t="str">
            <v>9.25.40.56を抽選(9～12シード)</v>
          </cell>
        </row>
        <row r="12">
          <cell r="B12">
            <v>37</v>
          </cell>
          <cell r="C12">
            <v>3604297</v>
          </cell>
          <cell r="D12" t="str">
            <v>飯田　翔</v>
          </cell>
          <cell r="E12" t="str">
            <v>坂東市立生子菅小</v>
          </cell>
          <cell r="F12">
            <v>3</v>
          </cell>
          <cell r="G12" t="str">
            <v>Team104</v>
          </cell>
        </row>
        <row r="13">
          <cell r="B13">
            <v>25</v>
          </cell>
          <cell r="C13">
            <v>3604163</v>
          </cell>
          <cell r="D13" t="str">
            <v>遠藤　出帆</v>
          </cell>
          <cell r="E13" t="str">
            <v>土浦市立下高津小</v>
          </cell>
          <cell r="F13">
            <v>5</v>
          </cell>
          <cell r="G13" t="str">
            <v>KCJﾃﾆｽｱｶﾃﾞﾐｰ土浦</v>
          </cell>
        </row>
        <row r="14">
          <cell r="B14">
            <v>29</v>
          </cell>
          <cell r="C14">
            <v>3603851</v>
          </cell>
          <cell r="D14" t="str">
            <v>豊田　風人</v>
          </cell>
          <cell r="E14" t="str">
            <v>土浦市立下高津小</v>
          </cell>
          <cell r="F14">
            <v>5</v>
          </cell>
          <cell r="G14" t="str">
            <v>NJTC</v>
          </cell>
        </row>
        <row r="15">
          <cell r="B15">
            <v>5</v>
          </cell>
          <cell r="C15">
            <v>3604342</v>
          </cell>
          <cell r="D15" t="str">
            <v>松藤　悠 </v>
          </cell>
          <cell r="E15" t="str">
            <v>つくば市立手代木南小</v>
          </cell>
          <cell r="F15">
            <v>4</v>
          </cell>
          <cell r="G15" t="str">
            <v>ＣＳＪ</v>
          </cell>
          <cell r="I15" t="str">
            <v>8.24.41.57を抽選(13～16シード)</v>
          </cell>
        </row>
        <row r="16">
          <cell r="B16">
            <v>57</v>
          </cell>
          <cell r="C16">
            <v>3604216</v>
          </cell>
          <cell r="D16" t="str">
            <v>小湊　琉空</v>
          </cell>
          <cell r="E16" t="str">
            <v>水戸市立吉田小</v>
          </cell>
          <cell r="F16">
            <v>6</v>
          </cell>
          <cell r="G16" t="str">
            <v>エースﾃﾆｽｱｶﾃﾞﾐｰ</v>
          </cell>
        </row>
        <row r="17">
          <cell r="B17">
            <v>41</v>
          </cell>
          <cell r="C17">
            <v>3604242</v>
          </cell>
          <cell r="D17" t="str">
            <v>湯山　修伍 </v>
          </cell>
          <cell r="E17" t="str">
            <v>つくば市立大曽根小</v>
          </cell>
          <cell r="F17">
            <v>5</v>
          </cell>
          <cell r="G17" t="str">
            <v>ＣＳＪ</v>
          </cell>
        </row>
        <row r="18">
          <cell r="B18">
            <v>54</v>
          </cell>
          <cell r="C18">
            <v>3604208</v>
          </cell>
          <cell r="D18" t="str">
            <v>仙石　圭汰</v>
          </cell>
          <cell r="E18" t="str">
            <v>土浦市立第二小</v>
          </cell>
          <cell r="F18">
            <v>4</v>
          </cell>
          <cell r="G18" t="str">
            <v>KCJﾃﾆｽｱｶﾃﾞﾐｰ土浦</v>
          </cell>
        </row>
        <row r="19">
          <cell r="B19">
            <v>44</v>
          </cell>
          <cell r="C19">
            <v>3604144</v>
          </cell>
          <cell r="D19" t="str">
            <v>武安　修史</v>
          </cell>
          <cell r="E19" t="str">
            <v>つくば市立東小</v>
          </cell>
          <cell r="F19">
            <v>6</v>
          </cell>
          <cell r="G19" t="str">
            <v>T-1ｲﾝﾄﾞｱＴＳ</v>
          </cell>
        </row>
        <row r="20">
          <cell r="B20">
            <v>3</v>
          </cell>
          <cell r="C20">
            <v>3604340</v>
          </cell>
          <cell r="D20" t="str">
            <v>林　幹人</v>
          </cell>
          <cell r="E20" t="str">
            <v>神栖市横瀬小</v>
          </cell>
          <cell r="F20">
            <v>5</v>
          </cell>
          <cell r="G20" t="str">
            <v>神栖TI-Cube</v>
          </cell>
        </row>
        <row r="21">
          <cell r="B21">
            <v>12</v>
          </cell>
          <cell r="C21">
            <v>3604305</v>
          </cell>
          <cell r="D21" t="str">
            <v>山本　秀一</v>
          </cell>
          <cell r="E21" t="str">
            <v>古河市立古河第六小</v>
          </cell>
          <cell r="F21">
            <v>5</v>
          </cell>
          <cell r="G21" t="str">
            <v>古河あかやまＴＣ</v>
          </cell>
        </row>
        <row r="22">
          <cell r="B22">
            <v>6</v>
          </cell>
          <cell r="C22">
            <v>3604193</v>
          </cell>
          <cell r="D22" t="str">
            <v>山本　千里</v>
          </cell>
          <cell r="E22" t="str">
            <v>つくば市立竹園東小</v>
          </cell>
          <cell r="F22">
            <v>5</v>
          </cell>
          <cell r="G22" t="str">
            <v>NJTC</v>
          </cell>
        </row>
        <row r="23">
          <cell r="B23">
            <v>19</v>
          </cell>
          <cell r="C23">
            <v>3604411</v>
          </cell>
          <cell r="D23" t="str">
            <v>高橋　勇旭</v>
          </cell>
          <cell r="E23" t="str">
            <v>阿見町立阿見小</v>
          </cell>
          <cell r="F23">
            <v>5</v>
          </cell>
          <cell r="G23" t="str">
            <v>NJTC</v>
          </cell>
        </row>
        <row r="24">
          <cell r="B24">
            <v>4</v>
          </cell>
          <cell r="C24">
            <v>3604413</v>
          </cell>
          <cell r="D24" t="str">
            <v>神崎　心</v>
          </cell>
          <cell r="E24" t="str">
            <v>つくばみらい市立小絹小</v>
          </cell>
          <cell r="F24">
            <v>5</v>
          </cell>
          <cell r="G24" t="str">
            <v>NJTC</v>
          </cell>
        </row>
        <row r="25">
          <cell r="B25">
            <v>14</v>
          </cell>
          <cell r="C25">
            <v>3604438</v>
          </cell>
          <cell r="D25" t="str">
            <v>ｲｰ・ｼﾞｮﾝﾋﾞﾝ</v>
          </cell>
          <cell r="E25" t="str">
            <v>ﾘﾊﾞﾃｨｲﾝﾀｰﾅｼｮﾅﾙｽｸｰﾙ</v>
          </cell>
          <cell r="F25">
            <v>5</v>
          </cell>
          <cell r="G25" t="str">
            <v>NJTC</v>
          </cell>
        </row>
        <row r="26">
          <cell r="B26">
            <v>24</v>
          </cell>
          <cell r="D26" t="str">
            <v>野田　阿育</v>
          </cell>
          <cell r="E26" t="str">
            <v>つくば市立竹園東小</v>
          </cell>
          <cell r="F26">
            <v>5</v>
          </cell>
          <cell r="G26" t="str">
            <v>NJTC</v>
          </cell>
        </row>
        <row r="27">
          <cell r="B27">
            <v>62</v>
          </cell>
          <cell r="D27" t="str">
            <v>中村　廉</v>
          </cell>
          <cell r="E27" t="str">
            <v>つくば市立松代小</v>
          </cell>
          <cell r="F27">
            <v>6</v>
          </cell>
          <cell r="G27" t="str">
            <v>NJTC</v>
          </cell>
        </row>
        <row r="28">
          <cell r="B28">
            <v>35</v>
          </cell>
          <cell r="C28">
            <v>3604403</v>
          </cell>
          <cell r="D28" t="str">
            <v>鈴木　尚也</v>
          </cell>
          <cell r="E28" t="str">
            <v>桜川市立雨引小</v>
          </cell>
          <cell r="F28">
            <v>5</v>
          </cell>
          <cell r="G28" t="str">
            <v>真壁ＴＣ</v>
          </cell>
        </row>
        <row r="29">
          <cell r="B29">
            <v>9</v>
          </cell>
          <cell r="C29">
            <v>3604183</v>
          </cell>
          <cell r="D29" t="str">
            <v>加藤木　塁</v>
          </cell>
          <cell r="E29" t="str">
            <v>水戸市立常磐小</v>
          </cell>
          <cell r="F29">
            <v>5</v>
          </cell>
          <cell r="G29" t="str">
            <v>大洗ﾋﾞｰﾁＴＣ</v>
          </cell>
        </row>
        <row r="30">
          <cell r="B30">
            <v>51</v>
          </cell>
          <cell r="C30">
            <v>3604281</v>
          </cell>
          <cell r="D30" t="str">
            <v>遠西　崚馬</v>
          </cell>
          <cell r="E30" t="str">
            <v>水戸市立上大野小</v>
          </cell>
          <cell r="F30">
            <v>5</v>
          </cell>
          <cell r="G30" t="str">
            <v>大洗ﾋﾞｰﾁＴＣ</v>
          </cell>
        </row>
        <row r="31">
          <cell r="B31">
            <v>45</v>
          </cell>
          <cell r="D31" t="str">
            <v>木下　大誠</v>
          </cell>
          <cell r="E31" t="str">
            <v>日立市立金沢小</v>
          </cell>
          <cell r="F31">
            <v>5</v>
          </cell>
          <cell r="G31" t="str">
            <v>ｻﾆｰﾍﾞﾙＴＣ</v>
          </cell>
        </row>
        <row r="32">
          <cell r="B32">
            <v>60</v>
          </cell>
          <cell r="D32" t="str">
            <v>吉成　泰希</v>
          </cell>
          <cell r="E32" t="str">
            <v>日立市立金沢小</v>
          </cell>
          <cell r="F32">
            <v>6</v>
          </cell>
          <cell r="G32" t="str">
            <v>ｻﾆｰﾍﾞﾙＴＣ</v>
          </cell>
        </row>
        <row r="33">
          <cell r="B33">
            <v>53</v>
          </cell>
          <cell r="D33" t="str">
            <v>稲垣　麦</v>
          </cell>
          <cell r="E33" t="str">
            <v>日立市立塙山小</v>
          </cell>
          <cell r="F33">
            <v>6</v>
          </cell>
          <cell r="G33" t="str">
            <v>ｻﾆｰﾍﾞﾙＴＣ</v>
          </cell>
        </row>
        <row r="34">
          <cell r="B34">
            <v>38</v>
          </cell>
          <cell r="C34">
            <v>3604352</v>
          </cell>
          <cell r="D34" t="str">
            <v>齋藤　辰哉</v>
          </cell>
          <cell r="E34" t="str">
            <v>つくば市立茎崎第一小</v>
          </cell>
          <cell r="F34">
            <v>6</v>
          </cell>
          <cell r="G34" t="str">
            <v>ｻﾝｽﾎﾟｰﾂＴＣ</v>
          </cell>
        </row>
        <row r="35">
          <cell r="B35">
            <v>36</v>
          </cell>
          <cell r="C35">
            <v>3604363</v>
          </cell>
          <cell r="D35" t="str">
            <v>勝田　瑛介</v>
          </cell>
          <cell r="E35" t="str">
            <v>土浦市立神立小</v>
          </cell>
          <cell r="F35">
            <v>5</v>
          </cell>
          <cell r="G35" t="str">
            <v>KCJﾃﾆｽｱｶﾃﾞﾐｰ土浦</v>
          </cell>
        </row>
        <row r="36">
          <cell r="B36">
            <v>20</v>
          </cell>
          <cell r="C36">
            <v>3604367</v>
          </cell>
          <cell r="D36" t="str">
            <v>大島　弘也</v>
          </cell>
          <cell r="E36" t="str">
            <v>美浦村立木原小</v>
          </cell>
          <cell r="F36">
            <v>4</v>
          </cell>
          <cell r="G36" t="str">
            <v>KCJﾃﾆｽｱｶﾃﾞﾐｰ土浦</v>
          </cell>
        </row>
        <row r="37">
          <cell r="B37">
            <v>28</v>
          </cell>
          <cell r="C37">
            <v>3604202</v>
          </cell>
          <cell r="D37" t="str">
            <v>北原　優輝</v>
          </cell>
          <cell r="E37" t="str">
            <v>龍ヶ崎市立馴柴小</v>
          </cell>
          <cell r="F37">
            <v>6</v>
          </cell>
          <cell r="G37" t="str">
            <v>KCJﾃﾆｽｱｶﾃﾞﾐｰ北竜台</v>
          </cell>
        </row>
        <row r="38">
          <cell r="B38">
            <v>22</v>
          </cell>
          <cell r="C38">
            <v>3604293</v>
          </cell>
          <cell r="D38" t="str">
            <v>神谷　祐太郎</v>
          </cell>
          <cell r="E38" t="str">
            <v>龍ヶ崎市立長山小</v>
          </cell>
          <cell r="F38">
            <v>4</v>
          </cell>
          <cell r="G38" t="str">
            <v>KCJﾃﾆｽｱｶﾃﾞﾐｰ北竜台</v>
          </cell>
        </row>
        <row r="39">
          <cell r="B39">
            <v>27</v>
          </cell>
          <cell r="C39">
            <v>3604291</v>
          </cell>
          <cell r="D39" t="str">
            <v>神保　亨斗</v>
          </cell>
          <cell r="E39" t="str">
            <v>龍ヶ崎市立松葉小</v>
          </cell>
          <cell r="F39">
            <v>5</v>
          </cell>
          <cell r="G39" t="str">
            <v>KCJﾃﾆｽｱｶﾃﾞﾐｰ北竜台</v>
          </cell>
        </row>
        <row r="40">
          <cell r="B40">
            <v>8</v>
          </cell>
          <cell r="C40">
            <v>3604432</v>
          </cell>
          <cell r="D40" t="str">
            <v>川島　光喜</v>
          </cell>
          <cell r="E40" t="str">
            <v>水戸市立吉沢小</v>
          </cell>
          <cell r="F40">
            <v>6</v>
          </cell>
          <cell r="G40" t="str">
            <v>エースﾃﾆｽｱｶﾃﾞﾐｰ</v>
          </cell>
        </row>
        <row r="41">
          <cell r="B41">
            <v>46</v>
          </cell>
          <cell r="C41">
            <v>3604433</v>
          </cell>
          <cell r="D41" t="str">
            <v>川島　泰晟</v>
          </cell>
          <cell r="E41" t="str">
            <v>水戸市立吉沢小</v>
          </cell>
          <cell r="F41">
            <v>5</v>
          </cell>
          <cell r="G41" t="str">
            <v>エースﾃﾆｽｱｶﾃﾞﾐｰ</v>
          </cell>
        </row>
        <row r="42">
          <cell r="B42">
            <v>56</v>
          </cell>
          <cell r="C42">
            <v>3604266</v>
          </cell>
          <cell r="D42" t="str">
            <v>大草　見斗</v>
          </cell>
          <cell r="E42" t="str">
            <v>水戸市立吉田小</v>
          </cell>
          <cell r="F42">
            <v>6</v>
          </cell>
          <cell r="G42" t="str">
            <v>エースﾃﾆｽｱｶﾃﾞﾐｰ</v>
          </cell>
        </row>
        <row r="43">
          <cell r="B43">
            <v>40</v>
          </cell>
          <cell r="D43" t="str">
            <v>野村　淳平</v>
          </cell>
          <cell r="E43" t="str">
            <v>茨城大学附属小</v>
          </cell>
          <cell r="F43">
            <v>6</v>
          </cell>
          <cell r="G43" t="str">
            <v>エースﾃﾆｽｱｶﾃﾞﾐｰ</v>
          </cell>
        </row>
        <row r="44">
          <cell r="B44">
            <v>52</v>
          </cell>
          <cell r="C44">
            <v>3604334</v>
          </cell>
          <cell r="D44" t="str">
            <v>佐藤　大心</v>
          </cell>
          <cell r="E44" t="str">
            <v>日立市立日高小学校</v>
          </cell>
          <cell r="F44" t="str">
            <v>5</v>
          </cell>
          <cell r="G44" t="str">
            <v>滑川ファミリーｽﾎﾟｰﾂｸﾗﾌﾞ</v>
          </cell>
        </row>
        <row r="45">
          <cell r="B45">
            <v>43</v>
          </cell>
          <cell r="D45" t="str">
            <v>青見　健志</v>
          </cell>
          <cell r="E45" t="str">
            <v>ひたちなか市立外野小</v>
          </cell>
          <cell r="F45">
            <v>6</v>
          </cell>
          <cell r="G45" t="str">
            <v>大洗ﾋﾞｰﾁＴＣ</v>
          </cell>
        </row>
        <row r="46">
          <cell r="B46">
            <v>13</v>
          </cell>
          <cell r="C46">
            <v>3604362</v>
          </cell>
          <cell r="D46" t="str">
            <v>霜田　一心 </v>
          </cell>
          <cell r="E46" t="str">
            <v>つくば市立手代木南小</v>
          </cell>
          <cell r="F46">
            <v>3</v>
          </cell>
          <cell r="G46" t="str">
            <v>ＣＳＪ</v>
          </cell>
        </row>
        <row r="47">
          <cell r="B47">
            <v>59</v>
          </cell>
          <cell r="C47">
            <v>3604405</v>
          </cell>
          <cell r="D47" t="str">
            <v>大塚　生吹</v>
          </cell>
          <cell r="E47" t="str">
            <v>つくば市立茎崎第二小</v>
          </cell>
          <cell r="F47">
            <v>3</v>
          </cell>
          <cell r="G47" t="str">
            <v>ＣＳＪ</v>
          </cell>
        </row>
        <row r="48">
          <cell r="B48">
            <v>21</v>
          </cell>
          <cell r="D48" t="str">
            <v>村上　陸人</v>
          </cell>
          <cell r="E48" t="str">
            <v>つくば市立竹園東小</v>
          </cell>
          <cell r="F48">
            <v>5</v>
          </cell>
          <cell r="G48" t="str">
            <v>ＣＳＪ</v>
          </cell>
        </row>
        <row r="49">
          <cell r="B49">
            <v>61</v>
          </cell>
          <cell r="C49">
            <v>3604034</v>
          </cell>
          <cell r="D49" t="str">
            <v>山瀬　龍輝</v>
          </cell>
          <cell r="E49" t="str">
            <v>つくば市立茎崎第一小</v>
          </cell>
          <cell r="F49">
            <v>6</v>
          </cell>
          <cell r="G49" t="str">
            <v>ABCTA</v>
          </cell>
        </row>
        <row r="50">
          <cell r="B50">
            <v>2</v>
          </cell>
          <cell r="D50" t="str">
            <v>Bye</v>
          </cell>
        </row>
        <row r="51">
          <cell r="B51">
            <v>7</v>
          </cell>
          <cell r="D51" t="str">
            <v>Bye</v>
          </cell>
        </row>
        <row r="52">
          <cell r="B52">
            <v>10</v>
          </cell>
          <cell r="D52" t="str">
            <v>Bye</v>
          </cell>
        </row>
        <row r="53">
          <cell r="B53">
            <v>11</v>
          </cell>
          <cell r="D53" t="str">
            <v>Bye</v>
          </cell>
        </row>
        <row r="54">
          <cell r="B54">
            <v>15</v>
          </cell>
          <cell r="D54" t="str">
            <v>Bye</v>
          </cell>
        </row>
        <row r="55">
          <cell r="B55">
            <v>18</v>
          </cell>
          <cell r="D55" t="str">
            <v>Bye</v>
          </cell>
        </row>
        <row r="56">
          <cell r="B56">
            <v>23</v>
          </cell>
          <cell r="D56" t="str">
            <v>Bye</v>
          </cell>
        </row>
        <row r="57">
          <cell r="B57">
            <v>26</v>
          </cell>
          <cell r="D57" t="str">
            <v>Bye</v>
          </cell>
        </row>
        <row r="58">
          <cell r="B58">
            <v>31</v>
          </cell>
          <cell r="D58" t="str">
            <v>Bye</v>
          </cell>
        </row>
        <row r="59">
          <cell r="B59">
            <v>34</v>
          </cell>
          <cell r="D59" t="str">
            <v>Bye</v>
          </cell>
        </row>
        <row r="60">
          <cell r="B60">
            <v>39</v>
          </cell>
          <cell r="D60" t="str">
            <v>Bye</v>
          </cell>
        </row>
        <row r="61">
          <cell r="B61">
            <v>42</v>
          </cell>
          <cell r="D61" t="str">
            <v>Bye</v>
          </cell>
        </row>
        <row r="62">
          <cell r="B62">
            <v>47</v>
          </cell>
          <cell r="D62" t="str">
            <v>Bye</v>
          </cell>
        </row>
        <row r="63">
          <cell r="B63">
            <v>50</v>
          </cell>
          <cell r="D63" t="str">
            <v>Bye</v>
          </cell>
        </row>
        <row r="64">
          <cell r="B64">
            <v>55</v>
          </cell>
          <cell r="D64" t="str">
            <v>Bye</v>
          </cell>
        </row>
        <row r="65">
          <cell r="B65">
            <v>58</v>
          </cell>
          <cell r="D65" t="str">
            <v>Bye</v>
          </cell>
        </row>
        <row r="66">
          <cell r="B66">
            <v>63</v>
          </cell>
          <cell r="D66" t="str">
            <v>Bye</v>
          </cell>
        </row>
        <row r="68">
          <cell r="B68" t="str">
            <v>赤色欄に1～８シードのByeを記入しました。</v>
          </cell>
        </row>
        <row r="69">
          <cell r="B69" t="str">
            <v>シード抽選を行い、緑色欄に数字を記入してください。</v>
          </cell>
        </row>
        <row r="70">
          <cell r="B70" t="str">
            <v>9シードの初戦相手がByeになるように黄色欄に数字を記入してください。</v>
          </cell>
        </row>
        <row r="71">
          <cell r="B71" t="str">
            <v>1度印刷して、記入したシード・Ｂｙｅの位置を確認してから＃N/Aになっているところの数字を水色欄に記入してください。</v>
          </cell>
        </row>
      </sheetData>
      <sheetData sheetId="3">
        <row r="2">
          <cell r="B2" t="str">
            <v>ﾄﾞﾛｰ番号</v>
          </cell>
          <cell r="C2" t="str">
            <v>関東登録Ｎｏ</v>
          </cell>
          <cell r="D2" t="str">
            <v>氏　名</v>
          </cell>
          <cell r="E2" t="str">
            <v>略称所属</v>
          </cell>
        </row>
        <row r="3">
          <cell r="B3">
            <v>1</v>
          </cell>
          <cell r="C3">
            <v>3652180</v>
          </cell>
          <cell r="D3" t="str">
            <v>佐藤　久真莉 </v>
          </cell>
          <cell r="E3" t="str">
            <v>つくば市立春日小</v>
          </cell>
        </row>
        <row r="4">
          <cell r="B4">
            <v>64</v>
          </cell>
          <cell r="C4">
            <v>3652189</v>
          </cell>
          <cell r="D4" t="str">
            <v>川村　茉那 </v>
          </cell>
          <cell r="E4" t="str">
            <v>牛久市立岡田小</v>
          </cell>
        </row>
        <row r="5">
          <cell r="B5">
            <v>48</v>
          </cell>
          <cell r="C5">
            <v>3361565</v>
          </cell>
          <cell r="D5" t="str">
            <v>猪瀬　瑞希</v>
          </cell>
          <cell r="E5" t="str">
            <v>常総市立岡田小</v>
          </cell>
        </row>
        <row r="6">
          <cell r="B6">
            <v>17</v>
          </cell>
          <cell r="C6">
            <v>3652267</v>
          </cell>
          <cell r="D6" t="str">
            <v>山口　澄香</v>
          </cell>
          <cell r="E6" t="str">
            <v>つくば市立桜南小</v>
          </cell>
        </row>
        <row r="7">
          <cell r="B7">
            <v>49</v>
          </cell>
          <cell r="C7">
            <v>3652177</v>
          </cell>
          <cell r="D7" t="str">
            <v>大塚　藍奈 </v>
          </cell>
          <cell r="E7" t="str">
            <v>つくば市立茎崎第二小</v>
          </cell>
        </row>
        <row r="8">
          <cell r="B8">
            <v>33</v>
          </cell>
          <cell r="C8">
            <v>3652178</v>
          </cell>
          <cell r="D8" t="str">
            <v>武部　せな </v>
          </cell>
          <cell r="E8" t="str">
            <v>つくば市立谷田部小</v>
          </cell>
        </row>
        <row r="9">
          <cell r="B9">
            <v>32</v>
          </cell>
          <cell r="C9">
            <v>3361544</v>
          </cell>
          <cell r="D9" t="str">
            <v>高橋　凛</v>
          </cell>
          <cell r="E9" t="str">
            <v>守谷市立松ヶ丘小</v>
          </cell>
        </row>
        <row r="10">
          <cell r="B10">
            <v>16</v>
          </cell>
          <cell r="C10">
            <v>3652210</v>
          </cell>
          <cell r="D10" t="str">
            <v>齊藤　いずみ</v>
          </cell>
          <cell r="E10" t="str">
            <v>古河市立古河第六小</v>
          </cell>
        </row>
        <row r="11">
          <cell r="B11">
            <v>52</v>
          </cell>
          <cell r="C11">
            <v>3652349</v>
          </cell>
          <cell r="D11" t="str">
            <v>高萩　眞子 </v>
          </cell>
          <cell r="E11" t="str">
            <v>つくば市立桜南小</v>
          </cell>
        </row>
        <row r="12">
          <cell r="B12">
            <v>56</v>
          </cell>
          <cell r="C12">
            <v>3652385</v>
          </cell>
          <cell r="D12" t="str">
            <v>松藤　果南 </v>
          </cell>
          <cell r="E12" t="str">
            <v>つくば市立手代木南小</v>
          </cell>
        </row>
        <row r="13">
          <cell r="B13">
            <v>5</v>
          </cell>
          <cell r="C13">
            <v>3361641</v>
          </cell>
          <cell r="D13" t="str">
            <v>猪瀬　彩羽</v>
          </cell>
          <cell r="E13" t="str">
            <v>常総市立岡田小</v>
          </cell>
        </row>
        <row r="14">
          <cell r="B14">
            <v>60</v>
          </cell>
          <cell r="C14">
            <v>3652361</v>
          </cell>
          <cell r="D14" t="str">
            <v>浅川　夏絵手</v>
          </cell>
          <cell r="E14" t="str">
            <v>龍ヶ崎市立長山小</v>
          </cell>
        </row>
        <row r="15">
          <cell r="B15">
            <v>4</v>
          </cell>
          <cell r="C15">
            <v>3852648</v>
          </cell>
          <cell r="D15" t="str">
            <v>齊藤　里穂</v>
          </cell>
          <cell r="E15" t="str">
            <v>境町立静小学校</v>
          </cell>
        </row>
        <row r="16">
          <cell r="B16">
            <v>13</v>
          </cell>
          <cell r="C16">
            <v>3652379</v>
          </cell>
          <cell r="D16" t="str">
            <v>霜田　香菜子 </v>
          </cell>
          <cell r="E16" t="str">
            <v>つくば市立手代木南小</v>
          </cell>
        </row>
        <row r="17">
          <cell r="B17">
            <v>20</v>
          </cell>
          <cell r="C17">
            <v>3652420</v>
          </cell>
          <cell r="D17" t="str">
            <v>園城　海遥 </v>
          </cell>
          <cell r="E17" t="str">
            <v>桜川市立真壁小</v>
          </cell>
        </row>
        <row r="18">
          <cell r="B18">
            <v>3</v>
          </cell>
          <cell r="C18">
            <v>3652348</v>
          </cell>
          <cell r="D18" t="str">
            <v>塚田　結 </v>
          </cell>
          <cell r="E18" t="str">
            <v>つくば市立谷田部小</v>
          </cell>
        </row>
        <row r="19">
          <cell r="B19">
            <v>57</v>
          </cell>
          <cell r="C19">
            <v>3652394</v>
          </cell>
          <cell r="D19" t="str">
            <v>五十嵐　萌々</v>
          </cell>
          <cell r="E19" t="str">
            <v>龍ヶ崎市立馴柴小</v>
          </cell>
        </row>
        <row r="20">
          <cell r="B20">
            <v>25</v>
          </cell>
          <cell r="C20">
            <v>3652358</v>
          </cell>
          <cell r="D20" t="str">
            <v>熊田　優芽</v>
          </cell>
          <cell r="E20" t="str">
            <v>日立市立諏訪小</v>
          </cell>
        </row>
        <row r="21">
          <cell r="B21">
            <v>9</v>
          </cell>
          <cell r="C21">
            <v>3361503</v>
          </cell>
          <cell r="D21" t="str">
            <v>仲野　さくら</v>
          </cell>
          <cell r="E21" t="str">
            <v>神栖市立息栖小</v>
          </cell>
        </row>
        <row r="22">
          <cell r="B22">
            <v>24</v>
          </cell>
          <cell r="C22">
            <v>3652412</v>
          </cell>
          <cell r="D22" t="str">
            <v>斉藤　奈輔</v>
          </cell>
          <cell r="E22" t="str">
            <v>つくば市手代木南小</v>
          </cell>
        </row>
        <row r="23">
          <cell r="B23">
            <v>12</v>
          </cell>
          <cell r="C23">
            <v>3652399</v>
          </cell>
          <cell r="D23" t="str">
            <v>水飼　彩乃</v>
          </cell>
          <cell r="E23" t="str">
            <v>稲敷市立あずま西小</v>
          </cell>
        </row>
        <row r="24">
          <cell r="B24">
            <v>28</v>
          </cell>
          <cell r="C24">
            <v>3652416</v>
          </cell>
          <cell r="D24" t="str">
            <v>五位渕　羽奈子</v>
          </cell>
          <cell r="E24" t="str">
            <v>鉾田市立白鳥東小</v>
          </cell>
        </row>
        <row r="25">
          <cell r="B25">
            <v>40</v>
          </cell>
          <cell r="C25">
            <v>3652417</v>
          </cell>
          <cell r="D25" t="str">
            <v>出頭　花</v>
          </cell>
          <cell r="E25" t="str">
            <v>鹿嶋市立大同東小</v>
          </cell>
        </row>
        <row r="26">
          <cell r="B26">
            <v>21</v>
          </cell>
          <cell r="C26">
            <v>3652418</v>
          </cell>
          <cell r="D26" t="str">
            <v>川崎　百華</v>
          </cell>
          <cell r="E26" t="str">
            <v>鹿嶋市立平井小</v>
          </cell>
        </row>
        <row r="27">
          <cell r="B27">
            <v>46</v>
          </cell>
          <cell r="C27">
            <v>3652438</v>
          </cell>
          <cell r="D27" t="str">
            <v>中山　未来</v>
          </cell>
          <cell r="E27" t="str">
            <v>大洗町立大洗小</v>
          </cell>
        </row>
        <row r="28">
          <cell r="B28">
            <v>41</v>
          </cell>
          <cell r="D28" t="str">
            <v>金子　彩映</v>
          </cell>
          <cell r="E28" t="str">
            <v>ひたちなか市立那珂湊第一小</v>
          </cell>
        </row>
        <row r="29">
          <cell r="B29">
            <v>19</v>
          </cell>
          <cell r="D29" t="str">
            <v>金子　晴香</v>
          </cell>
          <cell r="E29" t="str">
            <v>ひたちなか市立那珂湊第一小</v>
          </cell>
        </row>
        <row r="30">
          <cell r="B30">
            <v>8</v>
          </cell>
          <cell r="D30" t="str">
            <v>高橋　楓</v>
          </cell>
          <cell r="E30" t="str">
            <v>日立市立金沢小</v>
          </cell>
        </row>
        <row r="31">
          <cell r="B31">
            <v>14</v>
          </cell>
          <cell r="C31">
            <v>3652421</v>
          </cell>
          <cell r="D31" t="str">
            <v>久松　勝虹</v>
          </cell>
          <cell r="E31" t="str">
            <v>土浦市立土浦小</v>
          </cell>
        </row>
        <row r="32">
          <cell r="B32">
            <v>45</v>
          </cell>
          <cell r="C32">
            <v>3652329</v>
          </cell>
          <cell r="D32" t="str">
            <v>申　智淏</v>
          </cell>
          <cell r="E32" t="str">
            <v>土浦市立真鍋小</v>
          </cell>
        </row>
        <row r="33">
          <cell r="B33">
            <v>44</v>
          </cell>
          <cell r="C33">
            <v>3652437</v>
          </cell>
          <cell r="D33" t="str">
            <v>鍋谷　ゆうな</v>
          </cell>
          <cell r="E33" t="str">
            <v>龍ヶ崎市立馴柴小</v>
          </cell>
        </row>
        <row r="34">
          <cell r="B34">
            <v>61</v>
          </cell>
          <cell r="C34" t="str">
            <v>申請中</v>
          </cell>
          <cell r="D34" t="str">
            <v>小湊　美波</v>
          </cell>
          <cell r="E34" t="str">
            <v>水戸市立吉田小</v>
          </cell>
        </row>
        <row r="35">
          <cell r="B35">
            <v>37</v>
          </cell>
          <cell r="C35">
            <v>3652374</v>
          </cell>
          <cell r="D35" t="str">
            <v>住谷　彩奈</v>
          </cell>
          <cell r="E35" t="str">
            <v>水戸市立稲荷第二小</v>
          </cell>
        </row>
        <row r="36">
          <cell r="B36">
            <v>29</v>
          </cell>
          <cell r="C36">
            <v>3652268</v>
          </cell>
          <cell r="D36" t="str">
            <v>高松　祐香</v>
          </cell>
          <cell r="E36" t="str">
            <v>つくば市立手代木南小</v>
          </cell>
        </row>
        <row r="37">
          <cell r="B37">
            <v>53</v>
          </cell>
          <cell r="C37">
            <v>3652396</v>
          </cell>
          <cell r="D37" t="str">
            <v>田中　恵美子</v>
          </cell>
          <cell r="E37" t="str">
            <v>つくば市立東小</v>
          </cell>
        </row>
        <row r="38">
          <cell r="B38">
            <v>62</v>
          </cell>
          <cell r="D38" t="str">
            <v>田崎　琴美</v>
          </cell>
          <cell r="E38" t="str">
            <v>つくば市立手代木南小</v>
          </cell>
        </row>
        <row r="39">
          <cell r="B39">
            <v>36</v>
          </cell>
          <cell r="C39">
            <v>3652430</v>
          </cell>
          <cell r="D39" t="str">
            <v>舩津　夏生</v>
          </cell>
          <cell r="E39" t="str">
            <v>つくば市立春日小</v>
          </cell>
        </row>
        <row r="40">
          <cell r="B40">
            <v>2</v>
          </cell>
          <cell r="D40" t="str">
            <v>Bye</v>
          </cell>
          <cell r="E40" t="str">
            <v>　　　　　　　　　　　</v>
          </cell>
        </row>
        <row r="41">
          <cell r="B41">
            <v>6</v>
          </cell>
          <cell r="D41" t="str">
            <v>Bye</v>
          </cell>
        </row>
        <row r="42">
          <cell r="B42">
            <v>7</v>
          </cell>
          <cell r="D42" t="str">
            <v>Bye</v>
          </cell>
        </row>
        <row r="43">
          <cell r="B43">
            <v>10</v>
          </cell>
          <cell r="D43" t="str">
            <v>Bye</v>
          </cell>
        </row>
        <row r="44">
          <cell r="B44">
            <v>11</v>
          </cell>
          <cell r="D44" t="str">
            <v>Bye</v>
          </cell>
        </row>
        <row r="45">
          <cell r="B45">
            <v>15</v>
          </cell>
          <cell r="D45" t="str">
            <v>Bye</v>
          </cell>
        </row>
        <row r="46">
          <cell r="B46">
            <v>18</v>
          </cell>
          <cell r="D46" t="str">
            <v>Bye</v>
          </cell>
        </row>
        <row r="47">
          <cell r="B47">
            <v>22</v>
          </cell>
          <cell r="D47" t="str">
            <v>Bye</v>
          </cell>
        </row>
        <row r="48">
          <cell r="B48">
            <v>23</v>
          </cell>
          <cell r="D48" t="str">
            <v>Bye</v>
          </cell>
        </row>
        <row r="49">
          <cell r="B49">
            <v>26</v>
          </cell>
          <cell r="D49" t="str">
            <v>Bye</v>
          </cell>
        </row>
        <row r="50">
          <cell r="B50">
            <v>27</v>
          </cell>
          <cell r="D50" t="str">
            <v>Bye</v>
          </cell>
        </row>
        <row r="51">
          <cell r="B51">
            <v>30</v>
          </cell>
          <cell r="D51" t="str">
            <v>Bye</v>
          </cell>
        </row>
        <row r="52">
          <cell r="B52">
            <v>31</v>
          </cell>
          <cell r="D52" t="str">
            <v>Bye</v>
          </cell>
        </row>
        <row r="53">
          <cell r="B53">
            <v>34</v>
          </cell>
          <cell r="D53" t="str">
            <v>Bye</v>
          </cell>
        </row>
        <row r="54">
          <cell r="B54">
            <v>35</v>
          </cell>
          <cell r="D54" t="str">
            <v>Bye</v>
          </cell>
        </row>
        <row r="55">
          <cell r="B55">
            <v>38</v>
          </cell>
          <cell r="D55" t="str">
            <v>Bye</v>
          </cell>
        </row>
        <row r="56">
          <cell r="B56">
            <v>39</v>
          </cell>
          <cell r="D56" t="str">
            <v>Bye</v>
          </cell>
        </row>
        <row r="57">
          <cell r="B57">
            <v>42</v>
          </cell>
          <cell r="D57" t="str">
            <v>Bye</v>
          </cell>
        </row>
        <row r="58">
          <cell r="B58">
            <v>43</v>
          </cell>
          <cell r="D58" t="str">
            <v>Bye</v>
          </cell>
        </row>
        <row r="59">
          <cell r="B59">
            <v>47</v>
          </cell>
          <cell r="D59" t="str">
            <v>Bye</v>
          </cell>
        </row>
        <row r="60">
          <cell r="B60">
            <v>50</v>
          </cell>
          <cell r="D60" t="str">
            <v>Bye</v>
          </cell>
        </row>
        <row r="61">
          <cell r="B61">
            <v>51</v>
          </cell>
          <cell r="D61" t="str">
            <v>Bye</v>
          </cell>
        </row>
        <row r="62">
          <cell r="B62">
            <v>54</v>
          </cell>
          <cell r="D62" t="str">
            <v>Bye</v>
          </cell>
        </row>
        <row r="63">
          <cell r="B63">
            <v>55</v>
          </cell>
          <cell r="D63" t="str">
            <v>Bye</v>
          </cell>
        </row>
        <row r="64">
          <cell r="B64">
            <v>58</v>
          </cell>
          <cell r="D64" t="str">
            <v>Bye</v>
          </cell>
        </row>
        <row r="65">
          <cell r="B65">
            <v>59</v>
          </cell>
          <cell r="D65" t="str">
            <v>Bye</v>
          </cell>
        </row>
        <row r="66">
          <cell r="B66">
            <v>63</v>
          </cell>
        </row>
        <row r="68">
          <cell r="B68" t="str">
            <v>赤色欄に16シードまでByeを記入しました。</v>
          </cell>
        </row>
        <row r="69">
          <cell r="B69" t="str">
            <v>シードの抽選を行ってください。</v>
          </cell>
        </row>
        <row r="70">
          <cell r="B70" t="str">
            <v>残りByeを均等に振り分けて、黄色欄に数字を記入して下さい。</v>
          </cell>
        </row>
        <row r="71">
          <cell r="B71" t="str">
            <v>ドロー印刷後、＃N/Aになっているところの数字を水色欄に記入し、ドローを作成してください。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Q142"/>
  <sheetViews>
    <sheetView tabSelected="1" zoomScale="85" zoomScaleNormal="85" zoomScaleSheetLayoutView="100" workbookViewId="0" topLeftCell="A28">
      <selection activeCell="P56" sqref="P56"/>
    </sheetView>
  </sheetViews>
  <sheetFormatPr defaultColWidth="9.00390625" defaultRowHeight="13.5"/>
  <cols>
    <col min="1" max="1" width="3.50390625" style="3" bestFit="1" customWidth="1"/>
    <col min="2" max="2" width="3.75390625" style="3" customWidth="1"/>
    <col min="3" max="3" width="11.00390625" style="3" customWidth="1"/>
    <col min="4" max="4" width="13.00390625" style="4" customWidth="1"/>
    <col min="5" max="5" width="2.625" style="3" bestFit="1" customWidth="1"/>
    <col min="6" max="6" width="24.50390625" style="4" bestFit="1" customWidth="1"/>
    <col min="7" max="7" width="2.625" style="3" bestFit="1" customWidth="1"/>
    <col min="8" max="15" width="5.125" style="3" customWidth="1"/>
    <col min="16" max="17" width="5.00390625" style="3" customWidth="1"/>
    <col min="18" max="20" width="5.00390625" style="0" customWidth="1"/>
  </cols>
  <sheetData>
    <row r="1" spans="1:16" ht="13.5">
      <c r="A1" s="47" t="s">
        <v>4</v>
      </c>
      <c r="B1" s="47"/>
      <c r="C1" s="47"/>
      <c r="D1" s="47"/>
      <c r="E1" s="47"/>
      <c r="F1" s="4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9" customHeight="1">
      <c r="A2" s="7"/>
      <c r="B2" s="7"/>
      <c r="C2" s="7"/>
      <c r="D2" s="8"/>
      <c r="E2" s="7"/>
      <c r="F2" s="8"/>
      <c r="G2" s="7"/>
      <c r="H2" s="9">
        <v>1</v>
      </c>
      <c r="I2" s="10" t="s">
        <v>61</v>
      </c>
      <c r="J2" s="10" t="s">
        <v>62</v>
      </c>
      <c r="K2" s="10" t="s">
        <v>63</v>
      </c>
      <c r="L2" s="10" t="s">
        <v>64</v>
      </c>
      <c r="M2" s="11" t="s">
        <v>65</v>
      </c>
      <c r="N2" s="12" t="s">
        <v>66</v>
      </c>
      <c r="O2" s="11"/>
      <c r="P2" s="13"/>
    </row>
    <row r="3" spans="1:16" ht="9" customHeight="1">
      <c r="A3" s="46"/>
      <c r="B3" s="46">
        <v>1</v>
      </c>
      <c r="C3" s="46">
        <f>VLOOKUP(B3,'[1]男子S名簿'!$B:$L,2,0)</f>
        <v>3603791</v>
      </c>
      <c r="D3" s="46" t="str">
        <f>VLOOKUP(B3,'[1]男子S名簿'!$B:$L,3,0)</f>
        <v>佐藤　優成 </v>
      </c>
      <c r="E3" s="46" t="s">
        <v>5</v>
      </c>
      <c r="F3" s="46" t="str">
        <f>VLOOKUP(B3,'[1]男子S名簿'!$B:$L,4,0)</f>
        <v>つくば市立春日小</v>
      </c>
      <c r="G3" s="46" t="s">
        <v>6</v>
      </c>
      <c r="H3" s="15"/>
      <c r="I3" s="13"/>
      <c r="J3" s="13"/>
      <c r="K3" s="13"/>
      <c r="L3" s="13"/>
      <c r="M3" s="13"/>
      <c r="N3" s="13"/>
      <c r="O3" s="13"/>
      <c r="P3" s="13"/>
    </row>
    <row r="4" spans="1:16" ht="9" customHeight="1">
      <c r="A4" s="46"/>
      <c r="B4" s="46"/>
      <c r="C4" s="46"/>
      <c r="D4" s="46"/>
      <c r="E4" s="46"/>
      <c r="F4" s="46"/>
      <c r="G4" s="46"/>
      <c r="H4" s="16"/>
      <c r="I4" s="17"/>
      <c r="J4" s="18"/>
      <c r="K4" s="18"/>
      <c r="L4" s="24"/>
      <c r="M4" s="18"/>
      <c r="N4" s="13"/>
      <c r="O4" s="13"/>
      <c r="P4" s="13"/>
    </row>
    <row r="5" spans="1:16" ht="9" customHeight="1">
      <c r="A5" s="46"/>
      <c r="B5" s="46">
        <v>2</v>
      </c>
      <c r="C5" s="46">
        <f>VLOOKUP(B5,'[1]男子S名簿'!$B:$L,2,0)</f>
        <v>0</v>
      </c>
      <c r="D5" s="46" t="str">
        <f>VLOOKUP(B5,'[1]男子S名簿'!$B:$L,3,0)</f>
        <v>Bye</v>
      </c>
      <c r="E5" s="46" t="s">
        <v>5</v>
      </c>
      <c r="F5" s="46">
        <f>VLOOKUP(B5,'[1]男子S名簿'!$B:$L,4,0)</f>
        <v>0</v>
      </c>
      <c r="G5" s="46" t="s">
        <v>6</v>
      </c>
      <c r="H5" s="19"/>
      <c r="I5" s="20"/>
      <c r="J5" s="18"/>
      <c r="K5" s="18"/>
      <c r="L5" s="29"/>
      <c r="M5" s="18" t="s">
        <v>73</v>
      </c>
      <c r="N5" s="7"/>
      <c r="O5" s="7"/>
      <c r="P5" s="13"/>
    </row>
    <row r="6" spans="1:16" ht="9" customHeight="1">
      <c r="A6" s="46"/>
      <c r="B6" s="46"/>
      <c r="C6" s="46"/>
      <c r="D6" s="46"/>
      <c r="E6" s="46"/>
      <c r="F6" s="46"/>
      <c r="G6" s="46"/>
      <c r="H6" s="13"/>
      <c r="I6" s="21"/>
      <c r="J6" s="17" t="s">
        <v>32</v>
      </c>
      <c r="K6" s="18"/>
      <c r="L6" s="29"/>
      <c r="M6" s="18"/>
      <c r="N6" s="7"/>
      <c r="O6" s="7"/>
      <c r="P6" s="13"/>
    </row>
    <row r="7" spans="1:16" ht="9" customHeight="1">
      <c r="A7" s="46"/>
      <c r="B7" s="46">
        <v>3</v>
      </c>
      <c r="C7" s="46">
        <f>VLOOKUP(B7,'[1]男子S名簿'!$B:$L,2,0)</f>
        <v>3604340</v>
      </c>
      <c r="D7" s="46" t="str">
        <f>VLOOKUP(B7,'[1]男子S名簿'!$B:$L,3,0)</f>
        <v>林　幹人</v>
      </c>
      <c r="E7" s="46" t="s">
        <v>5</v>
      </c>
      <c r="F7" s="46" t="str">
        <f>VLOOKUP(B7,'[1]男子S名簿'!$B:$L,4,0)</f>
        <v>神栖市横瀬小</v>
      </c>
      <c r="G7" s="46" t="s">
        <v>6</v>
      </c>
      <c r="H7" s="15"/>
      <c r="I7" s="21"/>
      <c r="J7" s="20">
        <v>60</v>
      </c>
      <c r="K7" s="18"/>
      <c r="L7" s="29"/>
      <c r="M7" s="49" t="s">
        <v>38</v>
      </c>
      <c r="N7" s="7"/>
      <c r="O7" s="7"/>
      <c r="P7" s="49"/>
    </row>
    <row r="8" spans="1:16" ht="9" customHeight="1">
      <c r="A8" s="46"/>
      <c r="B8" s="46"/>
      <c r="C8" s="46"/>
      <c r="D8" s="46"/>
      <c r="E8" s="46"/>
      <c r="F8" s="46"/>
      <c r="G8" s="46"/>
      <c r="H8" s="16"/>
      <c r="I8" s="22" t="s">
        <v>21</v>
      </c>
      <c r="J8" s="21"/>
      <c r="K8" s="18"/>
      <c r="L8" s="29"/>
      <c r="M8" s="49"/>
      <c r="N8" s="26"/>
      <c r="O8" s="27" t="s">
        <v>40</v>
      </c>
      <c r="P8" s="49"/>
    </row>
    <row r="9" spans="1:16" ht="9" customHeight="1">
      <c r="A9" s="46"/>
      <c r="B9" s="46">
        <v>4</v>
      </c>
      <c r="C9" s="46">
        <f>VLOOKUP(B9,'[1]男子S名簿'!$B:$L,2,0)</f>
        <v>3604413</v>
      </c>
      <c r="D9" s="46" t="str">
        <f>VLOOKUP(B9,'[1]男子S名簿'!$B:$L,3,0)</f>
        <v>神崎　心</v>
      </c>
      <c r="E9" s="46" t="s">
        <v>5</v>
      </c>
      <c r="F9" s="46" t="str">
        <f>VLOOKUP(B9,'[1]男子S名簿'!$B:$L,4,0)</f>
        <v>つくばみらい市立小絹小</v>
      </c>
      <c r="G9" s="46" t="s">
        <v>6</v>
      </c>
      <c r="H9" s="19"/>
      <c r="I9" s="18">
        <v>62</v>
      </c>
      <c r="J9" s="21"/>
      <c r="K9" s="18"/>
      <c r="L9" s="29"/>
      <c r="M9" s="49" t="s">
        <v>40</v>
      </c>
      <c r="N9" s="7"/>
      <c r="O9" s="28">
        <v>64</v>
      </c>
      <c r="P9" s="13"/>
    </row>
    <row r="10" spans="1:16" ht="9" customHeight="1">
      <c r="A10" s="46"/>
      <c r="B10" s="46"/>
      <c r="C10" s="46"/>
      <c r="D10" s="46"/>
      <c r="E10" s="46"/>
      <c r="F10" s="46"/>
      <c r="G10" s="46"/>
      <c r="H10" s="13"/>
      <c r="I10" s="18"/>
      <c r="J10" s="21"/>
      <c r="K10" s="17" t="s">
        <v>32</v>
      </c>
      <c r="L10" s="29"/>
      <c r="M10" s="49"/>
      <c r="N10" s="26"/>
      <c r="O10" s="7"/>
      <c r="P10" s="13"/>
    </row>
    <row r="11" spans="1:16" ht="9" customHeight="1">
      <c r="A11" s="46"/>
      <c r="B11" s="46">
        <v>5</v>
      </c>
      <c r="C11" s="46">
        <f>VLOOKUP(B11,'[1]男子S名簿'!$B:$L,2,0)</f>
        <v>3604342</v>
      </c>
      <c r="D11" s="46" t="str">
        <f>VLOOKUP(B11,'[1]男子S名簿'!$B:$L,3,0)</f>
        <v>松藤　悠 </v>
      </c>
      <c r="E11" s="46" t="s">
        <v>5</v>
      </c>
      <c r="F11" s="46" t="str">
        <f>VLOOKUP(B11,'[1]男子S名簿'!$B:$L,4,0)</f>
        <v>つくば市立手代木南小</v>
      </c>
      <c r="G11" s="46" t="s">
        <v>6</v>
      </c>
      <c r="H11" s="15"/>
      <c r="I11" s="18"/>
      <c r="J11" s="21"/>
      <c r="K11" s="20">
        <v>60</v>
      </c>
      <c r="L11" s="18"/>
      <c r="M11" s="18"/>
      <c r="N11" s="13"/>
      <c r="O11" s="13"/>
      <c r="P11" s="13"/>
    </row>
    <row r="12" spans="1:16" ht="9" customHeight="1">
      <c r="A12" s="46"/>
      <c r="B12" s="46"/>
      <c r="C12" s="46"/>
      <c r="D12" s="46"/>
      <c r="E12" s="46"/>
      <c r="F12" s="46"/>
      <c r="G12" s="46"/>
      <c r="H12" s="16"/>
      <c r="I12" s="17" t="s">
        <v>22</v>
      </c>
      <c r="J12" s="21"/>
      <c r="K12" s="21"/>
      <c r="L12" s="18"/>
      <c r="M12" s="18"/>
      <c r="N12" s="13"/>
      <c r="O12" s="13"/>
      <c r="P12" s="13"/>
    </row>
    <row r="13" spans="1:16" ht="9" customHeight="1">
      <c r="A13" s="46"/>
      <c r="B13" s="46">
        <v>6</v>
      </c>
      <c r="C13" s="48">
        <f>VLOOKUP(B13,'[1]男子S名簿'!$B:$L,2,0)</f>
        <v>3604193</v>
      </c>
      <c r="D13" s="48" t="str">
        <f>VLOOKUP(B13,'[1]男子S名簿'!$B:$L,3,0)</f>
        <v>山本　千里</v>
      </c>
      <c r="E13" s="48" t="s">
        <v>5</v>
      </c>
      <c r="F13" s="48" t="str">
        <f>VLOOKUP(B13,'[1]男子S名簿'!$B:$L,4,0)</f>
        <v>つくば市立竹園東小</v>
      </c>
      <c r="G13" s="48" t="s">
        <v>6</v>
      </c>
      <c r="H13" s="19"/>
      <c r="I13" s="18" t="s">
        <v>67</v>
      </c>
      <c r="J13" s="23"/>
      <c r="K13" s="21"/>
      <c r="L13" s="18"/>
      <c r="M13" s="18"/>
      <c r="N13" s="13"/>
      <c r="O13" s="13"/>
      <c r="P13" s="13"/>
    </row>
    <row r="14" spans="1:16" ht="9" customHeight="1">
      <c r="A14" s="46"/>
      <c r="B14" s="46"/>
      <c r="C14" s="48"/>
      <c r="D14" s="48"/>
      <c r="E14" s="48"/>
      <c r="F14" s="48"/>
      <c r="G14" s="48"/>
      <c r="H14" s="13"/>
      <c r="I14" s="21"/>
      <c r="J14" s="22" t="s">
        <v>22</v>
      </c>
      <c r="K14" s="21"/>
      <c r="L14" s="18"/>
      <c r="M14" s="18"/>
      <c r="N14" s="13"/>
      <c r="O14" s="13"/>
      <c r="P14" s="13"/>
    </row>
    <row r="15" spans="1:16" ht="9" customHeight="1">
      <c r="A15" s="46"/>
      <c r="B15" s="46">
        <v>7</v>
      </c>
      <c r="C15" s="46">
        <f>VLOOKUP(B15,'[1]男子S名簿'!$B:$L,2,0)</f>
        <v>0</v>
      </c>
      <c r="D15" s="46" t="str">
        <f>VLOOKUP(B15,'[1]男子S名簿'!$B:$L,3,0)</f>
        <v>Bye</v>
      </c>
      <c r="E15" s="46" t="s">
        <v>5</v>
      </c>
      <c r="F15" s="46">
        <f>VLOOKUP(B15,'[1]男子S名簿'!$B:$L,4,0)</f>
        <v>0</v>
      </c>
      <c r="G15" s="46" t="s">
        <v>6</v>
      </c>
      <c r="H15" s="15"/>
      <c r="I15" s="21"/>
      <c r="J15" s="18" t="s">
        <v>68</v>
      </c>
      <c r="K15" s="21"/>
      <c r="L15" s="18"/>
      <c r="M15" s="18"/>
      <c r="N15" s="13"/>
      <c r="O15" s="13"/>
      <c r="P15" s="13"/>
    </row>
    <row r="16" spans="1:16" ht="9" customHeight="1">
      <c r="A16" s="46"/>
      <c r="B16" s="46"/>
      <c r="C16" s="46"/>
      <c r="D16" s="46"/>
      <c r="E16" s="46"/>
      <c r="F16" s="46"/>
      <c r="G16" s="46"/>
      <c r="H16" s="16"/>
      <c r="I16" s="22"/>
      <c r="J16" s="18"/>
      <c r="K16" s="21"/>
      <c r="L16" s="18"/>
      <c r="M16" s="18"/>
      <c r="N16" s="13"/>
      <c r="O16" s="13"/>
      <c r="P16" s="13"/>
    </row>
    <row r="17" spans="1:16" ht="9" customHeight="1">
      <c r="A17" s="46"/>
      <c r="B17" s="46">
        <v>8</v>
      </c>
      <c r="C17" s="46">
        <f>VLOOKUP(B17,'[1]男子S名簿'!$B:$L,2,0)</f>
        <v>3604432</v>
      </c>
      <c r="D17" s="46" t="str">
        <f>VLOOKUP(B17,'[1]男子S名簿'!$B:$L,3,0)</f>
        <v>川島　光喜</v>
      </c>
      <c r="E17" s="46" t="s">
        <v>5</v>
      </c>
      <c r="F17" s="46" t="str">
        <f>VLOOKUP(B17,'[1]男子S名簿'!$B:$L,4,0)</f>
        <v>水戸市立吉沢小</v>
      </c>
      <c r="G17" s="46" t="s">
        <v>6</v>
      </c>
      <c r="H17" s="19"/>
      <c r="I17" s="18"/>
      <c r="J17" s="18"/>
      <c r="K17" s="21"/>
      <c r="L17" s="18"/>
      <c r="M17" s="18"/>
      <c r="N17" s="13"/>
      <c r="O17" s="13"/>
      <c r="P17" s="13"/>
    </row>
    <row r="18" spans="1:16" ht="9" customHeight="1">
      <c r="A18" s="46"/>
      <c r="B18" s="46"/>
      <c r="C18" s="46"/>
      <c r="D18" s="46"/>
      <c r="E18" s="46"/>
      <c r="F18" s="46"/>
      <c r="G18" s="46"/>
      <c r="H18" s="13"/>
      <c r="I18" s="18"/>
      <c r="J18" s="18"/>
      <c r="K18" s="21"/>
      <c r="L18" s="17" t="s">
        <v>32</v>
      </c>
      <c r="M18" s="18"/>
      <c r="N18" s="13"/>
      <c r="O18" s="13"/>
      <c r="P18" s="13"/>
    </row>
    <row r="19" spans="1:16" ht="9" customHeight="1">
      <c r="A19" s="46"/>
      <c r="B19" s="46">
        <v>9</v>
      </c>
      <c r="C19" s="46">
        <f>VLOOKUP(B19,'[1]男子S名簿'!$B:$L,2,0)</f>
        <v>3604183</v>
      </c>
      <c r="D19" s="46" t="str">
        <f>VLOOKUP(B19,'[1]男子S名簿'!$B:$L,3,0)</f>
        <v>加藤木　塁</v>
      </c>
      <c r="E19" s="46" t="s">
        <v>5</v>
      </c>
      <c r="F19" s="46" t="str">
        <f>VLOOKUP(B19,'[1]男子S名簿'!$B:$L,4,0)</f>
        <v>水戸市立常磐小</v>
      </c>
      <c r="G19" s="46" t="s">
        <v>6</v>
      </c>
      <c r="H19" s="15"/>
      <c r="I19" s="18"/>
      <c r="J19" s="18"/>
      <c r="K19" s="21"/>
      <c r="L19" s="20">
        <v>62</v>
      </c>
      <c r="M19" s="18"/>
      <c r="N19" s="13"/>
      <c r="O19" s="13"/>
      <c r="P19" s="13"/>
    </row>
    <row r="20" spans="1:16" ht="9" customHeight="1">
      <c r="A20" s="46"/>
      <c r="B20" s="46"/>
      <c r="C20" s="46"/>
      <c r="D20" s="46"/>
      <c r="E20" s="46"/>
      <c r="F20" s="46"/>
      <c r="G20" s="46"/>
      <c r="H20" s="16"/>
      <c r="I20" s="17"/>
      <c r="J20" s="18"/>
      <c r="K20" s="21"/>
      <c r="L20" s="21"/>
      <c r="M20" s="18"/>
      <c r="N20" s="13"/>
      <c r="O20" s="13"/>
      <c r="P20" s="13"/>
    </row>
    <row r="21" spans="1:16" ht="9" customHeight="1">
      <c r="A21" s="46"/>
      <c r="B21" s="46">
        <v>10</v>
      </c>
      <c r="C21" s="46">
        <f>VLOOKUP(B21,'[1]男子S名簿'!$B:$L,2,0)</f>
        <v>0</v>
      </c>
      <c r="D21" s="46" t="str">
        <f>VLOOKUP(B21,'[1]男子S名簿'!$B:$L,3,0)</f>
        <v>Bye</v>
      </c>
      <c r="E21" s="46" t="s">
        <v>5</v>
      </c>
      <c r="F21" s="46">
        <f>VLOOKUP(B21,'[1]男子S名簿'!$B:$L,4,0)</f>
        <v>0</v>
      </c>
      <c r="G21" s="46" t="s">
        <v>6</v>
      </c>
      <c r="H21" s="19"/>
      <c r="I21" s="20"/>
      <c r="J21" s="18"/>
      <c r="K21" s="21"/>
      <c r="L21" s="21"/>
      <c r="M21" s="18"/>
      <c r="N21" s="13"/>
      <c r="O21" s="13"/>
      <c r="P21" s="13"/>
    </row>
    <row r="22" spans="1:16" ht="9" customHeight="1">
      <c r="A22" s="46"/>
      <c r="B22" s="46"/>
      <c r="C22" s="46"/>
      <c r="D22" s="46"/>
      <c r="E22" s="46"/>
      <c r="F22" s="46"/>
      <c r="G22" s="46"/>
      <c r="H22" s="13"/>
      <c r="I22" s="21"/>
      <c r="J22" s="17" t="s">
        <v>36</v>
      </c>
      <c r="K22" s="21"/>
      <c r="L22" s="21"/>
      <c r="M22" s="18"/>
      <c r="N22" s="13"/>
      <c r="O22" s="13"/>
      <c r="P22" s="13"/>
    </row>
    <row r="23" spans="1:16" ht="9" customHeight="1">
      <c r="A23" s="46"/>
      <c r="B23" s="46">
        <v>11</v>
      </c>
      <c r="C23" s="46">
        <f>VLOOKUP(B23,'[1]男子S名簿'!$B:$L,2,0)</f>
        <v>0</v>
      </c>
      <c r="D23" s="46" t="str">
        <f>VLOOKUP(B23,'[1]男子S名簿'!$B:$L,3,0)</f>
        <v>Bye</v>
      </c>
      <c r="E23" s="46" t="s">
        <v>5</v>
      </c>
      <c r="F23" s="46">
        <f>VLOOKUP(B23,'[1]男子S名簿'!$B:$L,4,0)</f>
        <v>0</v>
      </c>
      <c r="G23" s="46" t="s">
        <v>6</v>
      </c>
      <c r="H23" s="15"/>
      <c r="I23" s="21"/>
      <c r="J23" s="20">
        <v>61</v>
      </c>
      <c r="K23" s="21"/>
      <c r="L23" s="21"/>
      <c r="M23" s="18"/>
      <c r="N23" s="13"/>
      <c r="O23" s="13"/>
      <c r="P23" s="13"/>
    </row>
    <row r="24" spans="1:16" ht="9" customHeight="1">
      <c r="A24" s="46"/>
      <c r="B24" s="46"/>
      <c r="C24" s="46"/>
      <c r="D24" s="46"/>
      <c r="E24" s="46"/>
      <c r="F24" s="46"/>
      <c r="G24" s="46"/>
      <c r="H24" s="16"/>
      <c r="I24" s="22"/>
      <c r="J24" s="21"/>
      <c r="K24" s="21"/>
      <c r="L24" s="21"/>
      <c r="M24" s="18"/>
      <c r="N24" s="13"/>
      <c r="O24" s="13"/>
      <c r="P24" s="13"/>
    </row>
    <row r="25" spans="1:16" ht="9" customHeight="1">
      <c r="A25" s="46"/>
      <c r="B25" s="46">
        <v>12</v>
      </c>
      <c r="C25" s="46">
        <f>VLOOKUP(B25,'[1]男子S名簿'!$B:$L,2,0)</f>
        <v>3604305</v>
      </c>
      <c r="D25" s="46" t="str">
        <f>VLOOKUP(B25,'[1]男子S名簿'!$B:$L,3,0)</f>
        <v>山本　秀一</v>
      </c>
      <c r="E25" s="46" t="s">
        <v>5</v>
      </c>
      <c r="F25" s="46" t="str">
        <f>VLOOKUP(B25,'[1]男子S名簿'!$B:$L,4,0)</f>
        <v>古河市立古河第六小</v>
      </c>
      <c r="G25" s="46" t="s">
        <v>6</v>
      </c>
      <c r="H25" s="19"/>
      <c r="I25" s="18"/>
      <c r="J25" s="21"/>
      <c r="K25" s="21"/>
      <c r="L25" s="21"/>
      <c r="M25" s="18"/>
      <c r="N25" s="13"/>
      <c r="O25" s="13"/>
      <c r="P25" s="13"/>
    </row>
    <row r="26" spans="1:16" ht="9" customHeight="1">
      <c r="A26" s="46"/>
      <c r="B26" s="46"/>
      <c r="C26" s="46"/>
      <c r="D26" s="46"/>
      <c r="E26" s="46"/>
      <c r="F26" s="46"/>
      <c r="G26" s="46"/>
      <c r="H26" s="13"/>
      <c r="I26" s="18"/>
      <c r="J26" s="21"/>
      <c r="K26" s="22" t="s">
        <v>37</v>
      </c>
      <c r="L26" s="21"/>
      <c r="M26" s="18"/>
      <c r="N26" s="13"/>
      <c r="O26" s="13"/>
      <c r="P26" s="13"/>
    </row>
    <row r="27" spans="1:16" ht="9" customHeight="1">
      <c r="A27" s="46"/>
      <c r="B27" s="46">
        <v>13</v>
      </c>
      <c r="C27" s="46">
        <f>VLOOKUP(B27,'[1]男子S名簿'!$B:$L,2,0)</f>
        <v>3604362</v>
      </c>
      <c r="D27" s="46" t="str">
        <f>VLOOKUP(B27,'[1]男子S名簿'!$B:$L,3,0)</f>
        <v>霜田　一心 </v>
      </c>
      <c r="E27" s="46" t="s">
        <v>5</v>
      </c>
      <c r="F27" s="46" t="str">
        <f>VLOOKUP(B27,'[1]男子S名簿'!$B:$L,4,0)</f>
        <v>つくば市立手代木南小</v>
      </c>
      <c r="G27" s="46" t="s">
        <v>6</v>
      </c>
      <c r="H27" s="15"/>
      <c r="I27" s="18"/>
      <c r="J27" s="21"/>
      <c r="K27" s="18">
        <v>60</v>
      </c>
      <c r="L27" s="21"/>
      <c r="M27" s="18"/>
      <c r="N27" s="13"/>
      <c r="O27" s="13"/>
      <c r="P27" s="13"/>
    </row>
    <row r="28" spans="1:16" ht="9" customHeight="1">
      <c r="A28" s="46"/>
      <c r="B28" s="46"/>
      <c r="C28" s="46"/>
      <c r="D28" s="46"/>
      <c r="E28" s="46"/>
      <c r="F28" s="46"/>
      <c r="G28" s="46"/>
      <c r="H28" s="16"/>
      <c r="I28" s="17" t="s">
        <v>23</v>
      </c>
      <c r="J28" s="21"/>
      <c r="K28" s="18"/>
      <c r="L28" s="21"/>
      <c r="M28" s="18"/>
      <c r="N28" s="13"/>
      <c r="O28" s="13"/>
      <c r="P28" s="13"/>
    </row>
    <row r="29" spans="1:16" ht="9" customHeight="1">
      <c r="A29" s="46"/>
      <c r="B29" s="46">
        <v>14</v>
      </c>
      <c r="C29" s="46">
        <f>VLOOKUP(B29,'[1]男子S名簿'!$B:$L,2,0)</f>
        <v>3604438</v>
      </c>
      <c r="D29" s="46" t="str">
        <f>VLOOKUP(B29,'[1]男子S名簿'!$B:$L,3,0)</f>
        <v>ｲｰ・ｼﾞｮﾝﾋﾞﾝ</v>
      </c>
      <c r="E29" s="46" t="s">
        <v>5</v>
      </c>
      <c r="F29" s="46" t="str">
        <f>VLOOKUP(B29,'[1]男子S名簿'!$B:$L,4,0)</f>
        <v>ﾘﾊﾞﾃｨｲﾝﾀｰﾅｼｮﾅﾙｽｸｰﾙ</v>
      </c>
      <c r="G29" s="46" t="s">
        <v>6</v>
      </c>
      <c r="H29" s="19"/>
      <c r="I29" s="18">
        <v>64</v>
      </c>
      <c r="J29" s="23"/>
      <c r="K29" s="18"/>
      <c r="L29" s="21"/>
      <c r="M29" s="18"/>
      <c r="N29" s="13"/>
      <c r="O29" s="13"/>
      <c r="P29" s="13"/>
    </row>
    <row r="30" spans="1:16" ht="9" customHeight="1">
      <c r="A30" s="46"/>
      <c r="B30" s="46"/>
      <c r="C30" s="46"/>
      <c r="D30" s="46"/>
      <c r="E30" s="46"/>
      <c r="F30" s="46"/>
      <c r="G30" s="46"/>
      <c r="H30" s="13"/>
      <c r="I30" s="21"/>
      <c r="J30" s="22" t="s">
        <v>37</v>
      </c>
      <c r="K30" s="18"/>
      <c r="L30" s="21"/>
      <c r="M30" s="18"/>
      <c r="N30" s="13"/>
      <c r="O30" s="13"/>
      <c r="P30" s="13"/>
    </row>
    <row r="31" spans="1:16" ht="9" customHeight="1">
      <c r="A31" s="46"/>
      <c r="B31" s="46">
        <v>15</v>
      </c>
      <c r="C31" s="46">
        <f>VLOOKUP(B31,'[1]男子S名簿'!$B:$L,2,0)</f>
        <v>0</v>
      </c>
      <c r="D31" s="46" t="str">
        <f>VLOOKUP(B31,'[1]男子S名簿'!$B:$L,3,0)</f>
        <v>Bye</v>
      </c>
      <c r="E31" s="46" t="s">
        <v>5</v>
      </c>
      <c r="F31" s="46">
        <f>VLOOKUP(B31,'[1]男子S名簿'!$B:$L,4,0)</f>
        <v>0</v>
      </c>
      <c r="G31" s="46" t="s">
        <v>6</v>
      </c>
      <c r="H31" s="15"/>
      <c r="I31" s="21"/>
      <c r="J31" s="18">
        <v>60</v>
      </c>
      <c r="K31" s="18"/>
      <c r="L31" s="21"/>
      <c r="M31" s="18"/>
      <c r="N31" s="13"/>
      <c r="O31" s="13"/>
      <c r="P31" s="13"/>
    </row>
    <row r="32" spans="1:16" ht="9" customHeight="1">
      <c r="A32" s="46"/>
      <c r="B32" s="46"/>
      <c r="C32" s="46"/>
      <c r="D32" s="46"/>
      <c r="E32" s="46"/>
      <c r="F32" s="46"/>
      <c r="G32" s="46"/>
      <c r="H32" s="16"/>
      <c r="I32" s="22"/>
      <c r="J32" s="18"/>
      <c r="K32" s="18"/>
      <c r="L32" s="21"/>
      <c r="M32" s="18"/>
      <c r="N32" s="13"/>
      <c r="O32" s="13"/>
      <c r="P32" s="13"/>
    </row>
    <row r="33" spans="1:16" ht="9" customHeight="1">
      <c r="A33" s="46"/>
      <c r="B33" s="46">
        <v>16</v>
      </c>
      <c r="C33" s="46">
        <f>VLOOKUP(B33,'[1]男子S名簿'!$B:$L,2,0)</f>
        <v>3604172</v>
      </c>
      <c r="D33" s="46" t="str">
        <f>VLOOKUP(B33,'[1]男子S名簿'!$B:$L,3,0)</f>
        <v>飯泉　涼 </v>
      </c>
      <c r="E33" s="46" t="s">
        <v>5</v>
      </c>
      <c r="F33" s="46" t="str">
        <f>VLOOKUP(B33,'[1]男子S名簿'!$B:$L,4,0)</f>
        <v>つくば市立茎崎第一小</v>
      </c>
      <c r="G33" s="46" t="s">
        <v>6</v>
      </c>
      <c r="H33" s="19"/>
      <c r="I33" s="18"/>
      <c r="J33" s="18"/>
      <c r="K33" s="18"/>
      <c r="L33" s="21"/>
      <c r="M33" s="18"/>
      <c r="N33" s="13"/>
      <c r="O33" s="13"/>
      <c r="P33" s="13"/>
    </row>
    <row r="34" spans="1:16" ht="9" customHeight="1">
      <c r="A34" s="46"/>
      <c r="B34" s="46"/>
      <c r="C34" s="46"/>
      <c r="D34" s="46"/>
      <c r="E34" s="46"/>
      <c r="F34" s="46"/>
      <c r="G34" s="46"/>
      <c r="H34" s="13"/>
      <c r="I34" s="18"/>
      <c r="J34" s="18"/>
      <c r="K34" s="18"/>
      <c r="L34" s="21"/>
      <c r="M34" s="17" t="s">
        <v>32</v>
      </c>
      <c r="N34" s="13"/>
      <c r="O34" s="13"/>
      <c r="P34" s="13"/>
    </row>
    <row r="35" spans="1:16" ht="9" customHeight="1">
      <c r="A35" s="46"/>
      <c r="B35" s="46">
        <v>17</v>
      </c>
      <c r="C35" s="46">
        <f>VLOOKUP(B35,'[1]男子S名簿'!$B:$L,2,0)</f>
        <v>3603807</v>
      </c>
      <c r="D35" s="46" t="str">
        <f>VLOOKUP(B35,'[1]男子S名簿'!$B:$L,3,0)</f>
        <v>石原　圭起</v>
      </c>
      <c r="E35" s="46" t="s">
        <v>5</v>
      </c>
      <c r="F35" s="46" t="str">
        <f>VLOOKUP(B35,'[1]男子S名簿'!$B:$L,4,0)</f>
        <v>つくば市立竹園西小</v>
      </c>
      <c r="G35" s="46" t="s">
        <v>6</v>
      </c>
      <c r="H35" s="15"/>
      <c r="I35" s="18"/>
      <c r="J35" s="18"/>
      <c r="K35" s="18"/>
      <c r="L35" s="21"/>
      <c r="M35" s="20">
        <v>62</v>
      </c>
      <c r="N35" s="13"/>
      <c r="O35" s="13"/>
      <c r="P35" s="13"/>
    </row>
    <row r="36" spans="1:16" ht="9" customHeight="1">
      <c r="A36" s="46"/>
      <c r="B36" s="46"/>
      <c r="C36" s="46"/>
      <c r="D36" s="46"/>
      <c r="E36" s="46"/>
      <c r="F36" s="46"/>
      <c r="G36" s="46"/>
      <c r="H36" s="16"/>
      <c r="I36" s="17"/>
      <c r="J36" s="18"/>
      <c r="K36" s="18"/>
      <c r="L36" s="21"/>
      <c r="M36" s="21"/>
      <c r="N36" s="13"/>
      <c r="O36" s="13"/>
      <c r="P36" s="13"/>
    </row>
    <row r="37" spans="1:16" ht="9" customHeight="1">
      <c r="A37" s="46"/>
      <c r="B37" s="46">
        <v>18</v>
      </c>
      <c r="C37" s="46">
        <f>VLOOKUP(B37,'[1]男子S名簿'!$B:$L,2,0)</f>
        <v>0</v>
      </c>
      <c r="D37" s="46" t="str">
        <f>VLOOKUP(B37,'[1]男子S名簿'!$B:$L,3,0)</f>
        <v>Bye</v>
      </c>
      <c r="E37" s="46" t="s">
        <v>5</v>
      </c>
      <c r="F37" s="46">
        <f>VLOOKUP(B37,'[1]男子S名簿'!$B:$L,4,0)</f>
        <v>0</v>
      </c>
      <c r="G37" s="46" t="s">
        <v>6</v>
      </c>
      <c r="H37" s="19"/>
      <c r="I37" s="20"/>
      <c r="J37" s="18"/>
      <c r="K37" s="18"/>
      <c r="L37" s="21"/>
      <c r="M37" s="21"/>
      <c r="N37" s="13"/>
      <c r="O37" s="13"/>
      <c r="P37" s="13"/>
    </row>
    <row r="38" spans="1:16" ht="9" customHeight="1">
      <c r="A38" s="46"/>
      <c r="B38" s="46"/>
      <c r="C38" s="46"/>
      <c r="D38" s="46"/>
      <c r="E38" s="46"/>
      <c r="F38" s="46"/>
      <c r="G38" s="46"/>
      <c r="H38" s="13"/>
      <c r="I38" s="21"/>
      <c r="J38" s="17" t="s">
        <v>38</v>
      </c>
      <c r="K38" s="18"/>
      <c r="L38" s="21"/>
      <c r="M38" s="21"/>
      <c r="N38" s="13"/>
      <c r="O38" s="13"/>
      <c r="P38" s="13"/>
    </row>
    <row r="39" spans="1:16" ht="9" customHeight="1">
      <c r="A39" s="46"/>
      <c r="B39" s="46">
        <v>19</v>
      </c>
      <c r="C39" s="46">
        <f>VLOOKUP(B39,'[1]男子S名簿'!$B:$L,2,0)</f>
        <v>3604411</v>
      </c>
      <c r="D39" s="46" t="str">
        <f>VLOOKUP(B39,'[1]男子S名簿'!$B:$L,3,0)</f>
        <v>高橋　勇旭</v>
      </c>
      <c r="E39" s="46" t="s">
        <v>5</v>
      </c>
      <c r="F39" s="46" t="str">
        <f>VLOOKUP(B39,'[1]男子S名簿'!$B:$L,4,0)</f>
        <v>阿見町立阿見小</v>
      </c>
      <c r="G39" s="46" t="s">
        <v>6</v>
      </c>
      <c r="H39" s="15"/>
      <c r="I39" s="21"/>
      <c r="J39" s="20">
        <v>60</v>
      </c>
      <c r="K39" s="18"/>
      <c r="L39" s="21"/>
      <c r="M39" s="21"/>
      <c r="N39" s="13"/>
      <c r="O39" s="13"/>
      <c r="P39" s="13"/>
    </row>
    <row r="40" spans="1:16" ht="9" customHeight="1">
      <c r="A40" s="46"/>
      <c r="B40" s="46"/>
      <c r="C40" s="46"/>
      <c r="D40" s="46"/>
      <c r="E40" s="46"/>
      <c r="F40" s="46"/>
      <c r="G40" s="46"/>
      <c r="H40" s="16"/>
      <c r="I40" s="22" t="s">
        <v>24</v>
      </c>
      <c r="J40" s="21"/>
      <c r="K40" s="18"/>
      <c r="L40" s="21"/>
      <c r="M40" s="21"/>
      <c r="N40" s="13"/>
      <c r="O40" s="13"/>
      <c r="P40" s="13"/>
    </row>
    <row r="41" spans="1:16" ht="9" customHeight="1">
      <c r="A41" s="46"/>
      <c r="B41" s="46">
        <v>20</v>
      </c>
      <c r="C41" s="46">
        <f>VLOOKUP(B41,'[1]男子S名簿'!$B:$L,2,0)</f>
        <v>3604367</v>
      </c>
      <c r="D41" s="46" t="str">
        <f>VLOOKUP(B41,'[1]男子S名簿'!$B:$L,3,0)</f>
        <v>大島　弘也</v>
      </c>
      <c r="E41" s="46" t="s">
        <v>5</v>
      </c>
      <c r="F41" s="46" t="str">
        <f>VLOOKUP(B41,'[1]男子S名簿'!$B:$L,4,0)</f>
        <v>美浦村立木原小</v>
      </c>
      <c r="G41" s="46" t="s">
        <v>6</v>
      </c>
      <c r="H41" s="19"/>
      <c r="I41" s="18">
        <v>75</v>
      </c>
      <c r="J41" s="21"/>
      <c r="K41" s="18"/>
      <c r="L41" s="21"/>
      <c r="M41" s="21"/>
      <c r="N41" s="13"/>
      <c r="O41" s="13"/>
      <c r="P41" s="13"/>
    </row>
    <row r="42" spans="1:16" ht="9" customHeight="1">
      <c r="A42" s="46"/>
      <c r="B42" s="46"/>
      <c r="C42" s="46"/>
      <c r="D42" s="46"/>
      <c r="E42" s="46"/>
      <c r="F42" s="46"/>
      <c r="G42" s="46"/>
      <c r="H42" s="13"/>
      <c r="I42" s="18"/>
      <c r="J42" s="21"/>
      <c r="K42" s="17" t="s">
        <v>38</v>
      </c>
      <c r="L42" s="21"/>
      <c r="M42" s="21"/>
      <c r="N42" s="13"/>
      <c r="O42" s="13"/>
      <c r="P42" s="13"/>
    </row>
    <row r="43" spans="1:16" ht="9" customHeight="1">
      <c r="A43" s="46"/>
      <c r="B43" s="46">
        <v>21</v>
      </c>
      <c r="C43" s="46">
        <f>VLOOKUP(B43,'[1]男子S名簿'!$B:$L,2,0)</f>
        <v>0</v>
      </c>
      <c r="D43" s="46" t="str">
        <f>VLOOKUP(B43,'[1]男子S名簿'!$B:$L,3,0)</f>
        <v>村上　陸人</v>
      </c>
      <c r="E43" s="46" t="s">
        <v>5</v>
      </c>
      <c r="F43" s="46" t="str">
        <f>VLOOKUP(B43,'[1]男子S名簿'!$B:$L,4,0)</f>
        <v>つくば市立竹園東小</v>
      </c>
      <c r="G43" s="46" t="s">
        <v>6</v>
      </c>
      <c r="H43" s="15"/>
      <c r="I43" s="18"/>
      <c r="J43" s="21"/>
      <c r="K43" s="20">
        <v>60</v>
      </c>
      <c r="L43" s="21"/>
      <c r="M43" s="21"/>
      <c r="N43" s="13"/>
      <c r="O43" s="13"/>
      <c r="P43" s="13"/>
    </row>
    <row r="44" spans="1:16" ht="9" customHeight="1">
      <c r="A44" s="46"/>
      <c r="B44" s="46"/>
      <c r="C44" s="46"/>
      <c r="D44" s="46"/>
      <c r="E44" s="46"/>
      <c r="F44" s="46"/>
      <c r="G44" s="46"/>
      <c r="H44" s="16"/>
      <c r="I44" s="17" t="s">
        <v>25</v>
      </c>
      <c r="J44" s="21"/>
      <c r="K44" s="21"/>
      <c r="L44" s="21"/>
      <c r="M44" s="21"/>
      <c r="N44" s="13"/>
      <c r="O44" s="13"/>
      <c r="P44" s="13"/>
    </row>
    <row r="45" spans="1:16" ht="9" customHeight="1">
      <c r="A45" s="46"/>
      <c r="B45" s="46">
        <v>22</v>
      </c>
      <c r="C45" s="46">
        <f>VLOOKUP(B45,'[1]男子S名簿'!$B:$L,2,0)</f>
        <v>3604293</v>
      </c>
      <c r="D45" s="46" t="str">
        <f>VLOOKUP(B45,'[1]男子S名簿'!$B:$L,3,0)</f>
        <v>神谷　祐太郎</v>
      </c>
      <c r="E45" s="46" t="s">
        <v>5</v>
      </c>
      <c r="F45" s="46" t="str">
        <f>VLOOKUP(B45,'[1]男子S名簿'!$B:$L,4,0)</f>
        <v>龍ヶ崎市立長山小</v>
      </c>
      <c r="G45" s="46" t="s">
        <v>6</v>
      </c>
      <c r="H45" s="19"/>
      <c r="I45" s="18">
        <v>64</v>
      </c>
      <c r="J45" s="23"/>
      <c r="K45" s="21"/>
      <c r="L45" s="21"/>
      <c r="M45" s="21"/>
      <c r="N45" s="13"/>
      <c r="O45" s="13"/>
      <c r="P45" s="13"/>
    </row>
    <row r="46" spans="1:16" ht="9" customHeight="1">
      <c r="A46" s="46"/>
      <c r="B46" s="46"/>
      <c r="C46" s="46"/>
      <c r="D46" s="46"/>
      <c r="E46" s="46"/>
      <c r="F46" s="46"/>
      <c r="G46" s="46"/>
      <c r="H46" s="13"/>
      <c r="I46" s="21"/>
      <c r="J46" s="22" t="s">
        <v>25</v>
      </c>
      <c r="K46" s="21"/>
      <c r="L46" s="21"/>
      <c r="M46" s="21"/>
      <c r="N46" s="13"/>
      <c r="O46" s="13"/>
      <c r="P46" s="13"/>
    </row>
    <row r="47" spans="1:16" ht="9" customHeight="1">
      <c r="A47" s="46"/>
      <c r="B47" s="46">
        <v>23</v>
      </c>
      <c r="C47" s="46">
        <f>VLOOKUP(B47,'[1]男子S名簿'!$B:$L,2,0)</f>
        <v>0</v>
      </c>
      <c r="D47" s="46" t="str">
        <f>VLOOKUP(B47,'[1]男子S名簿'!$B:$L,3,0)</f>
        <v>Bye</v>
      </c>
      <c r="E47" s="46" t="s">
        <v>5</v>
      </c>
      <c r="F47" s="46">
        <f>VLOOKUP(B47,'[1]男子S名簿'!$B:$L,4,0)</f>
        <v>0</v>
      </c>
      <c r="G47" s="46" t="s">
        <v>6</v>
      </c>
      <c r="H47" s="15"/>
      <c r="I47" s="21"/>
      <c r="J47" s="18">
        <v>60</v>
      </c>
      <c r="K47" s="21"/>
      <c r="L47" s="21"/>
      <c r="M47" s="21"/>
      <c r="N47" s="13"/>
      <c r="O47" s="13"/>
      <c r="P47" s="13"/>
    </row>
    <row r="48" spans="1:16" ht="9" customHeight="1">
      <c r="A48" s="46"/>
      <c r="B48" s="46"/>
      <c r="C48" s="46"/>
      <c r="D48" s="46"/>
      <c r="E48" s="46"/>
      <c r="F48" s="46"/>
      <c r="G48" s="46"/>
      <c r="H48" s="16"/>
      <c r="I48" s="22"/>
      <c r="J48" s="18"/>
      <c r="K48" s="21"/>
      <c r="L48" s="21"/>
      <c r="M48" s="21"/>
      <c r="N48" s="13"/>
      <c r="O48" s="13"/>
      <c r="P48" s="13"/>
    </row>
    <row r="49" spans="1:16" ht="9" customHeight="1">
      <c r="A49" s="46"/>
      <c r="B49" s="46">
        <v>24</v>
      </c>
      <c r="C49" s="46">
        <f>VLOOKUP(B49,'[1]男子S名簿'!$B:$L,2,0)</f>
        <v>0</v>
      </c>
      <c r="D49" s="46" t="str">
        <f>VLOOKUP(B49,'[1]男子S名簿'!$B:$L,3,0)</f>
        <v>野田　阿育</v>
      </c>
      <c r="E49" s="46" t="s">
        <v>5</v>
      </c>
      <c r="F49" s="46" t="str">
        <f>VLOOKUP(B49,'[1]男子S名簿'!$B:$L,4,0)</f>
        <v>つくば市立竹園東小</v>
      </c>
      <c r="G49" s="46" t="s">
        <v>6</v>
      </c>
      <c r="H49" s="19"/>
      <c r="I49" s="18"/>
      <c r="J49" s="18"/>
      <c r="K49" s="21"/>
      <c r="L49" s="21"/>
      <c r="M49" s="21"/>
      <c r="N49" s="13"/>
      <c r="O49" s="13"/>
      <c r="P49" s="13"/>
    </row>
    <row r="50" spans="1:16" ht="9" customHeight="1">
      <c r="A50" s="46"/>
      <c r="B50" s="46"/>
      <c r="C50" s="46"/>
      <c r="D50" s="46"/>
      <c r="E50" s="46"/>
      <c r="F50" s="46"/>
      <c r="G50" s="46"/>
      <c r="H50" s="13"/>
      <c r="I50" s="18"/>
      <c r="J50" s="18"/>
      <c r="K50" s="21"/>
      <c r="L50" s="22" t="s">
        <v>38</v>
      </c>
      <c r="M50" s="21"/>
      <c r="N50" s="13"/>
      <c r="O50" s="13"/>
      <c r="P50" s="13"/>
    </row>
    <row r="51" spans="1:16" ht="9" customHeight="1">
      <c r="A51" s="46"/>
      <c r="B51" s="46">
        <v>25</v>
      </c>
      <c r="C51" s="46">
        <f>VLOOKUP(B51,'[1]男子S名簿'!$B:$L,2,0)</f>
        <v>3604163</v>
      </c>
      <c r="D51" s="46" t="str">
        <f>VLOOKUP(B51,'[1]男子S名簿'!$B:$L,3,0)</f>
        <v>遠藤　出帆</v>
      </c>
      <c r="E51" s="46" t="s">
        <v>5</v>
      </c>
      <c r="F51" s="46" t="str">
        <f>VLOOKUP(B51,'[1]男子S名簿'!$B:$L,4,0)</f>
        <v>土浦市立下高津小</v>
      </c>
      <c r="G51" s="46" t="s">
        <v>6</v>
      </c>
      <c r="H51" s="15"/>
      <c r="I51" s="18"/>
      <c r="J51" s="18"/>
      <c r="K51" s="21"/>
      <c r="L51" s="18">
        <v>63</v>
      </c>
      <c r="M51" s="21"/>
      <c r="N51" s="13"/>
      <c r="O51" s="13"/>
      <c r="P51" s="13"/>
    </row>
    <row r="52" spans="1:16" ht="9" customHeight="1">
      <c r="A52" s="46"/>
      <c r="B52" s="46"/>
      <c r="C52" s="46"/>
      <c r="D52" s="46"/>
      <c r="E52" s="46"/>
      <c r="F52" s="46"/>
      <c r="G52" s="46"/>
      <c r="H52" s="16"/>
      <c r="I52" s="17"/>
      <c r="J52" s="18"/>
      <c r="K52" s="21"/>
      <c r="L52" s="18"/>
      <c r="M52" s="21"/>
      <c r="N52" s="13"/>
      <c r="O52" s="13"/>
      <c r="P52" s="13"/>
    </row>
    <row r="53" spans="1:16" ht="9" customHeight="1">
      <c r="A53" s="46"/>
      <c r="B53" s="46">
        <v>26</v>
      </c>
      <c r="C53" s="46">
        <f>VLOOKUP(B53,'[1]男子S名簿'!$B:$L,2,0)</f>
        <v>0</v>
      </c>
      <c r="D53" s="46" t="str">
        <f>VLOOKUP(B53,'[1]男子S名簿'!$B:$L,3,0)</f>
        <v>Bye</v>
      </c>
      <c r="E53" s="46" t="s">
        <v>5</v>
      </c>
      <c r="F53" s="46">
        <f>VLOOKUP(B53,'[1]男子S名簿'!$B:$L,4,0)</f>
        <v>0</v>
      </c>
      <c r="G53" s="46" t="s">
        <v>6</v>
      </c>
      <c r="H53" s="19"/>
      <c r="I53" s="20"/>
      <c r="J53" s="18"/>
      <c r="K53" s="21"/>
      <c r="L53" s="18"/>
      <c r="M53" s="21"/>
      <c r="N53" s="13"/>
      <c r="O53" s="13"/>
      <c r="P53" s="13"/>
    </row>
    <row r="54" spans="1:16" ht="9" customHeight="1">
      <c r="A54" s="46"/>
      <c r="B54" s="46"/>
      <c r="C54" s="46"/>
      <c r="D54" s="46"/>
      <c r="E54" s="46"/>
      <c r="F54" s="46"/>
      <c r="G54" s="46"/>
      <c r="H54" s="13"/>
      <c r="I54" s="21"/>
      <c r="J54" s="17" t="s">
        <v>39</v>
      </c>
      <c r="K54" s="21"/>
      <c r="L54" s="18"/>
      <c r="M54" s="21"/>
      <c r="N54" s="13"/>
      <c r="O54" s="13"/>
      <c r="P54" s="13"/>
    </row>
    <row r="55" spans="1:16" ht="9" customHeight="1">
      <c r="A55" s="46"/>
      <c r="B55" s="46">
        <v>27</v>
      </c>
      <c r="C55" s="46">
        <f>VLOOKUP(B55,'[1]男子S名簿'!$B:$L,2,0)</f>
        <v>3604291</v>
      </c>
      <c r="D55" s="46" t="str">
        <f>VLOOKUP(B55,'[1]男子S名簿'!$B:$L,3,0)</f>
        <v>神保　亨斗</v>
      </c>
      <c r="E55" s="46" t="s">
        <v>5</v>
      </c>
      <c r="F55" s="46" t="str">
        <f>VLOOKUP(B55,'[1]男子S名簿'!$B:$L,4,0)</f>
        <v>龍ヶ崎市立松葉小</v>
      </c>
      <c r="G55" s="46" t="s">
        <v>6</v>
      </c>
      <c r="H55" s="15"/>
      <c r="I55" s="21"/>
      <c r="J55" s="20">
        <v>60</v>
      </c>
      <c r="K55" s="21"/>
      <c r="L55" s="18"/>
      <c r="M55" s="21"/>
      <c r="N55" s="13"/>
      <c r="O55" s="13"/>
      <c r="P55" s="13"/>
    </row>
    <row r="56" spans="1:16" ht="9" customHeight="1">
      <c r="A56" s="46"/>
      <c r="B56" s="46"/>
      <c r="C56" s="46"/>
      <c r="D56" s="46"/>
      <c r="E56" s="46"/>
      <c r="F56" s="46"/>
      <c r="G56" s="46"/>
      <c r="H56" s="16"/>
      <c r="I56" s="22" t="s">
        <v>26</v>
      </c>
      <c r="J56" s="21"/>
      <c r="K56" s="21"/>
      <c r="L56" s="18"/>
      <c r="M56" s="21"/>
      <c r="N56" s="13"/>
      <c r="O56" s="13"/>
      <c r="P56" s="13"/>
    </row>
    <row r="57" spans="1:16" ht="9" customHeight="1">
      <c r="A57" s="46"/>
      <c r="B57" s="46">
        <v>28</v>
      </c>
      <c r="C57" s="46">
        <f>VLOOKUP(B57,'[1]男子S名簿'!$B:$L,2,0)</f>
        <v>3604202</v>
      </c>
      <c r="D57" s="46" t="str">
        <f>VLOOKUP(B57,'[1]男子S名簿'!$B:$L,3,0)</f>
        <v>北原　優輝</v>
      </c>
      <c r="E57" s="46" t="s">
        <v>5</v>
      </c>
      <c r="F57" s="46" t="str">
        <f>VLOOKUP(B57,'[1]男子S名簿'!$B:$L,4,0)</f>
        <v>龍ヶ崎市立馴柴小</v>
      </c>
      <c r="G57" s="46" t="s">
        <v>6</v>
      </c>
      <c r="H57" s="19"/>
      <c r="I57" s="18">
        <v>75</v>
      </c>
      <c r="J57" s="21"/>
      <c r="K57" s="21"/>
      <c r="L57" s="18"/>
      <c r="M57" s="21"/>
      <c r="N57" s="13"/>
      <c r="O57" s="13"/>
      <c r="P57" s="13"/>
    </row>
    <row r="58" spans="1:16" ht="9" customHeight="1">
      <c r="A58" s="46"/>
      <c r="B58" s="46"/>
      <c r="C58" s="46"/>
      <c r="D58" s="46"/>
      <c r="E58" s="46"/>
      <c r="F58" s="46"/>
      <c r="G58" s="46"/>
      <c r="H58" s="13"/>
      <c r="I58" s="18"/>
      <c r="J58" s="21"/>
      <c r="K58" s="22" t="s">
        <v>27</v>
      </c>
      <c r="L58" s="18"/>
      <c r="M58" s="21"/>
      <c r="N58" s="13"/>
      <c r="O58" s="13"/>
      <c r="P58" s="13"/>
    </row>
    <row r="59" spans="1:16" ht="9" customHeight="1">
      <c r="A59" s="46"/>
      <c r="B59" s="46">
        <v>29</v>
      </c>
      <c r="C59" s="46">
        <f>VLOOKUP(B59,'[1]男子S名簿'!$B:$L,2,0)</f>
        <v>3603851</v>
      </c>
      <c r="D59" s="46" t="str">
        <f>VLOOKUP(B59,'[1]男子S名簿'!$B:$L,3,0)</f>
        <v>豊田　風人</v>
      </c>
      <c r="E59" s="46" t="s">
        <v>5</v>
      </c>
      <c r="F59" s="46" t="str">
        <f>VLOOKUP(B59,'[1]男子S名簿'!$B:$L,4,0)</f>
        <v>土浦市立下高津小</v>
      </c>
      <c r="G59" s="46" t="s">
        <v>6</v>
      </c>
      <c r="H59" s="15"/>
      <c r="I59" s="18"/>
      <c r="J59" s="21"/>
      <c r="K59" s="18">
        <v>61</v>
      </c>
      <c r="L59" s="18"/>
      <c r="M59" s="21"/>
      <c r="N59" s="13"/>
      <c r="O59" s="13"/>
      <c r="P59" s="13"/>
    </row>
    <row r="60" spans="1:16" ht="9" customHeight="1">
      <c r="A60" s="46"/>
      <c r="B60" s="46"/>
      <c r="C60" s="46"/>
      <c r="D60" s="46"/>
      <c r="E60" s="46"/>
      <c r="F60" s="46"/>
      <c r="G60" s="46"/>
      <c r="H60" s="16"/>
      <c r="I60" s="17" t="s">
        <v>27</v>
      </c>
      <c r="J60" s="21"/>
      <c r="K60" s="18"/>
      <c r="L60" s="18"/>
      <c r="M60" s="21"/>
      <c r="N60" s="13"/>
      <c r="O60" s="13"/>
      <c r="P60" s="13"/>
    </row>
    <row r="61" spans="1:16" ht="9" customHeight="1">
      <c r="A61" s="46"/>
      <c r="B61" s="46">
        <v>30</v>
      </c>
      <c r="C61" s="46">
        <f>VLOOKUP(B61,'[1]男子S名簿'!$B:$L,2,0)</f>
        <v>3604196</v>
      </c>
      <c r="D61" s="46" t="str">
        <f>VLOOKUP(B61,'[1]男子S名簿'!$B:$L,3,0)</f>
        <v>藤田　裕暉</v>
      </c>
      <c r="E61" s="46" t="s">
        <v>5</v>
      </c>
      <c r="F61" s="46" t="str">
        <f>VLOOKUP(B61,'[1]男子S名簿'!$B:$L,4,0)</f>
        <v>龍ヶ崎市立長山小</v>
      </c>
      <c r="G61" s="46" t="s">
        <v>6</v>
      </c>
      <c r="H61" s="19"/>
      <c r="I61" s="18">
        <v>63</v>
      </c>
      <c r="J61" s="23"/>
      <c r="K61" s="18"/>
      <c r="L61" s="18"/>
      <c r="M61" s="21"/>
      <c r="N61" s="13"/>
      <c r="O61" s="13"/>
      <c r="P61" s="13"/>
    </row>
    <row r="62" spans="1:16" ht="9" customHeight="1">
      <c r="A62" s="46"/>
      <c r="B62" s="46"/>
      <c r="C62" s="46"/>
      <c r="D62" s="46"/>
      <c r="E62" s="46"/>
      <c r="F62" s="46"/>
      <c r="G62" s="46"/>
      <c r="H62" s="13"/>
      <c r="I62" s="21"/>
      <c r="J62" s="22" t="s">
        <v>27</v>
      </c>
      <c r="K62" s="18"/>
      <c r="L62" s="18"/>
      <c r="M62" s="21"/>
      <c r="N62" s="13"/>
      <c r="O62" s="13"/>
      <c r="P62" s="13"/>
    </row>
    <row r="63" spans="1:16" ht="9" customHeight="1">
      <c r="A63" s="46"/>
      <c r="B63" s="46">
        <v>31</v>
      </c>
      <c r="C63" s="46">
        <f>VLOOKUP(B63,'[1]男子S名簿'!$B:$L,2,0)</f>
        <v>0</v>
      </c>
      <c r="D63" s="46" t="str">
        <f>VLOOKUP(B63,'[1]男子S名簿'!$B:$L,3,0)</f>
        <v>Bye</v>
      </c>
      <c r="E63" s="46" t="s">
        <v>5</v>
      </c>
      <c r="F63" s="46">
        <f>VLOOKUP(B63,'[1]男子S名簿'!$B:$L,4,0)</f>
        <v>0</v>
      </c>
      <c r="G63" s="46" t="s">
        <v>6</v>
      </c>
      <c r="H63" s="15"/>
      <c r="I63" s="21"/>
      <c r="J63" s="18">
        <v>61</v>
      </c>
      <c r="K63" s="18"/>
      <c r="L63" s="18"/>
      <c r="M63" s="21"/>
      <c r="N63" s="13"/>
      <c r="O63" s="13"/>
      <c r="P63" s="13"/>
    </row>
    <row r="64" spans="1:16" ht="9" customHeight="1">
      <c r="A64" s="46"/>
      <c r="B64" s="46"/>
      <c r="C64" s="46"/>
      <c r="D64" s="46"/>
      <c r="E64" s="46"/>
      <c r="F64" s="46"/>
      <c r="G64" s="46"/>
      <c r="H64" s="16"/>
      <c r="I64" s="22"/>
      <c r="J64" s="18"/>
      <c r="K64" s="18"/>
      <c r="L64" s="18"/>
      <c r="M64" s="21"/>
      <c r="N64" s="13"/>
      <c r="O64" s="13"/>
      <c r="P64" s="13"/>
    </row>
    <row r="65" spans="1:16" ht="9" customHeight="1">
      <c r="A65" s="46"/>
      <c r="B65" s="46">
        <v>32</v>
      </c>
      <c r="C65" s="46">
        <f>VLOOKUP(B65,'[1]男子S名簿'!$B:$L,2,0)</f>
        <v>3604006</v>
      </c>
      <c r="D65" s="46" t="str">
        <f>VLOOKUP(B65,'[1]男子S名簿'!$B:$L,3,0)</f>
        <v>山口　駿</v>
      </c>
      <c r="E65" s="46" t="s">
        <v>5</v>
      </c>
      <c r="F65" s="46" t="str">
        <f>VLOOKUP(B65,'[1]男子S名簿'!$B:$L,4,0)</f>
        <v>つくば市立桜南小</v>
      </c>
      <c r="G65" s="46" t="s">
        <v>6</v>
      </c>
      <c r="H65" s="19"/>
      <c r="I65" s="18"/>
      <c r="J65" s="18"/>
      <c r="K65" s="18"/>
      <c r="L65" s="18"/>
      <c r="M65" s="21"/>
      <c r="N65" s="13"/>
      <c r="O65" s="13"/>
      <c r="P65" s="13"/>
    </row>
    <row r="66" spans="1:16" ht="9" customHeight="1">
      <c r="A66" s="46"/>
      <c r="B66" s="46"/>
      <c r="C66" s="46"/>
      <c r="D66" s="46"/>
      <c r="E66" s="46"/>
      <c r="F66" s="46"/>
      <c r="G66" s="46"/>
      <c r="H66" s="13"/>
      <c r="I66" s="18"/>
      <c r="J66" s="18"/>
      <c r="K66" s="18"/>
      <c r="L66" s="18"/>
      <c r="M66" s="21"/>
      <c r="N66" s="17" t="s">
        <v>44</v>
      </c>
      <c r="O66" s="13"/>
      <c r="P66" s="13"/>
    </row>
    <row r="67" spans="1:16" ht="9" customHeight="1">
      <c r="A67" s="46"/>
      <c r="B67" s="46">
        <v>33</v>
      </c>
      <c r="C67" s="46">
        <f>VLOOKUP(B67,'[1]男子S名簿'!$B:$L,2,0)</f>
        <v>3603890</v>
      </c>
      <c r="D67" s="46" t="str">
        <f>VLOOKUP(B67,'[1]男子S名簿'!$B:$L,3,0)</f>
        <v>横田　昂大</v>
      </c>
      <c r="E67" s="46" t="s">
        <v>5</v>
      </c>
      <c r="F67" s="46" t="str">
        <f>VLOOKUP(B67,'[1]男子S名簿'!$B:$L,4,0)</f>
        <v>神栖市息栖小</v>
      </c>
      <c r="G67" s="46" t="s">
        <v>6</v>
      </c>
      <c r="H67" s="15"/>
      <c r="I67" s="18"/>
      <c r="J67" s="18"/>
      <c r="K67" s="18"/>
      <c r="L67" s="18"/>
      <c r="M67" s="21"/>
      <c r="N67" s="18">
        <v>63</v>
      </c>
      <c r="O67" s="13"/>
      <c r="P67" s="13"/>
    </row>
    <row r="68" spans="1:16" ht="9" customHeight="1">
      <c r="A68" s="46"/>
      <c r="B68" s="46"/>
      <c r="C68" s="46"/>
      <c r="D68" s="46"/>
      <c r="E68" s="46"/>
      <c r="F68" s="46"/>
      <c r="G68" s="46"/>
      <c r="H68" s="16"/>
      <c r="I68" s="17"/>
      <c r="J68" s="18"/>
      <c r="K68" s="18"/>
      <c r="L68" s="18"/>
      <c r="M68" s="21"/>
      <c r="N68" s="18"/>
      <c r="O68" s="13"/>
      <c r="P68" s="13"/>
    </row>
    <row r="69" spans="1:16" ht="9" customHeight="1">
      <c r="A69" s="46"/>
      <c r="B69" s="46">
        <v>34</v>
      </c>
      <c r="C69" s="46">
        <f>VLOOKUP(B69,'[1]男子S名簿'!$B:$L,2,0)</f>
        <v>0</v>
      </c>
      <c r="D69" s="46" t="str">
        <f>VLOOKUP(B69,'[1]男子S名簿'!$B:$L,3,0)</f>
        <v>Bye</v>
      </c>
      <c r="E69" s="46" t="s">
        <v>5</v>
      </c>
      <c r="F69" s="46">
        <f>VLOOKUP(B69,'[1]男子S名簿'!$B:$L,4,0)</f>
        <v>0</v>
      </c>
      <c r="G69" s="46" t="s">
        <v>6</v>
      </c>
      <c r="H69" s="19"/>
      <c r="I69" s="20"/>
      <c r="J69" s="18"/>
      <c r="K69" s="18"/>
      <c r="L69" s="18"/>
      <c r="M69" s="21"/>
      <c r="N69" s="13"/>
      <c r="O69" s="13"/>
      <c r="P69" s="13"/>
    </row>
    <row r="70" spans="1:16" ht="9" customHeight="1">
      <c r="A70" s="46"/>
      <c r="B70" s="46"/>
      <c r="C70" s="46"/>
      <c r="D70" s="46"/>
      <c r="E70" s="46"/>
      <c r="F70" s="46"/>
      <c r="G70" s="46"/>
      <c r="H70" s="13"/>
      <c r="I70" s="21"/>
      <c r="J70" s="17" t="s">
        <v>40</v>
      </c>
      <c r="K70" s="18"/>
      <c r="L70" s="18"/>
      <c r="M70" s="21"/>
      <c r="N70" s="13"/>
      <c r="O70" s="13"/>
      <c r="P70" s="13"/>
    </row>
    <row r="71" spans="1:16" ht="9" customHeight="1">
      <c r="A71" s="46"/>
      <c r="B71" s="46">
        <v>35</v>
      </c>
      <c r="C71" s="48">
        <f>VLOOKUP(B71,'[1]男子S名簿'!$B:$L,2,0)</f>
        <v>3604403</v>
      </c>
      <c r="D71" s="48" t="str">
        <f>VLOOKUP(B71,'[1]男子S名簿'!$B:$L,3,0)</f>
        <v>鈴木　尚也</v>
      </c>
      <c r="E71" s="48" t="s">
        <v>5</v>
      </c>
      <c r="F71" s="48" t="str">
        <f>VLOOKUP(B71,'[1]男子S名簿'!$B:$L,4,0)</f>
        <v>桜川市立雨引小</v>
      </c>
      <c r="G71" s="48" t="s">
        <v>6</v>
      </c>
      <c r="H71" s="15"/>
      <c r="I71" s="21"/>
      <c r="J71" s="20">
        <v>60</v>
      </c>
      <c r="K71" s="18"/>
      <c r="L71" s="18"/>
      <c r="M71" s="21"/>
      <c r="N71" s="13"/>
      <c r="O71" s="13"/>
      <c r="P71" s="13"/>
    </row>
    <row r="72" spans="1:16" ht="9" customHeight="1">
      <c r="A72" s="46"/>
      <c r="B72" s="46"/>
      <c r="C72" s="48"/>
      <c r="D72" s="48"/>
      <c r="E72" s="48"/>
      <c r="F72" s="48"/>
      <c r="G72" s="48"/>
      <c r="H72" s="16"/>
      <c r="I72" s="22" t="s">
        <v>28</v>
      </c>
      <c r="J72" s="21"/>
      <c r="K72" s="18"/>
      <c r="L72" s="18"/>
      <c r="M72" s="21"/>
      <c r="N72" s="13"/>
      <c r="O72" s="13"/>
      <c r="P72" s="13"/>
    </row>
    <row r="73" spans="1:16" ht="9" customHeight="1">
      <c r="A73" s="46"/>
      <c r="B73" s="46">
        <v>36</v>
      </c>
      <c r="C73" s="46">
        <f>VLOOKUP(B73,'[1]男子S名簿'!$B:$L,2,0)</f>
        <v>3604363</v>
      </c>
      <c r="D73" s="46" t="str">
        <f>VLOOKUP(B73,'[1]男子S名簿'!$B:$L,3,0)</f>
        <v>勝田　瑛介</v>
      </c>
      <c r="E73" s="46" t="s">
        <v>5</v>
      </c>
      <c r="F73" s="46" t="str">
        <f>VLOOKUP(B73,'[1]男子S名簿'!$B:$L,4,0)</f>
        <v>土浦市立神立小</v>
      </c>
      <c r="G73" s="46" t="s">
        <v>6</v>
      </c>
      <c r="H73" s="19"/>
      <c r="I73" s="18" t="s">
        <v>69</v>
      </c>
      <c r="J73" s="21"/>
      <c r="K73" s="18"/>
      <c r="L73" s="18"/>
      <c r="M73" s="21"/>
      <c r="N73" s="13"/>
      <c r="O73" s="13"/>
      <c r="P73" s="13"/>
    </row>
    <row r="74" spans="1:16" ht="9" customHeight="1">
      <c r="A74" s="46"/>
      <c r="B74" s="46"/>
      <c r="C74" s="46"/>
      <c r="D74" s="46"/>
      <c r="E74" s="46"/>
      <c r="F74" s="46"/>
      <c r="G74" s="46"/>
      <c r="H74" s="13"/>
      <c r="I74" s="18"/>
      <c r="J74" s="21"/>
      <c r="K74" s="17" t="s">
        <v>40</v>
      </c>
      <c r="L74" s="18"/>
      <c r="M74" s="21"/>
      <c r="N74" s="13"/>
      <c r="O74" s="13"/>
      <c r="P74" s="13"/>
    </row>
    <row r="75" spans="1:16" ht="9" customHeight="1">
      <c r="A75" s="46"/>
      <c r="B75" s="46">
        <v>37</v>
      </c>
      <c r="C75" s="46">
        <f>VLOOKUP(B75,'[1]男子S名簿'!$B:$L,2,0)</f>
        <v>3604297</v>
      </c>
      <c r="D75" s="46" t="str">
        <f>VLOOKUP(B75,'[1]男子S名簿'!$B:$L,3,0)</f>
        <v>飯田　翔</v>
      </c>
      <c r="E75" s="46" t="s">
        <v>5</v>
      </c>
      <c r="F75" s="46" t="str">
        <f>VLOOKUP(B75,'[1]男子S名簿'!$B:$L,4,0)</f>
        <v>坂東市立生子菅小</v>
      </c>
      <c r="G75" s="46" t="s">
        <v>6</v>
      </c>
      <c r="H75" s="15"/>
      <c r="I75" s="18"/>
      <c r="J75" s="21"/>
      <c r="K75" s="20">
        <v>61</v>
      </c>
      <c r="L75" s="18"/>
      <c r="M75" s="21"/>
      <c r="N75" s="13"/>
      <c r="O75" s="13"/>
      <c r="P75" s="13"/>
    </row>
    <row r="76" spans="1:16" ht="9" customHeight="1">
      <c r="A76" s="46"/>
      <c r="B76" s="46"/>
      <c r="C76" s="46"/>
      <c r="D76" s="46"/>
      <c r="E76" s="46"/>
      <c r="F76" s="46"/>
      <c r="G76" s="46"/>
      <c r="H76" s="16"/>
      <c r="I76" s="17" t="s">
        <v>29</v>
      </c>
      <c r="J76" s="21"/>
      <c r="K76" s="21"/>
      <c r="L76" s="18"/>
      <c r="M76" s="21"/>
      <c r="N76" s="13"/>
      <c r="O76" s="13"/>
      <c r="P76" s="13"/>
    </row>
    <row r="77" spans="1:16" ht="9" customHeight="1">
      <c r="A77" s="46"/>
      <c r="B77" s="46">
        <v>38</v>
      </c>
      <c r="C77" s="46">
        <f>VLOOKUP(B77,'[1]男子S名簿'!$B:$L,2,0)</f>
        <v>3604352</v>
      </c>
      <c r="D77" s="46" t="str">
        <f>VLOOKUP(B77,'[1]男子S名簿'!$B:$L,3,0)</f>
        <v>齋藤　辰哉</v>
      </c>
      <c r="E77" s="46" t="s">
        <v>5</v>
      </c>
      <c r="F77" s="46" t="str">
        <f>VLOOKUP(B77,'[1]男子S名簿'!$B:$L,4,0)</f>
        <v>つくば市立茎崎第一小</v>
      </c>
      <c r="G77" s="46" t="s">
        <v>6</v>
      </c>
      <c r="H77" s="19"/>
      <c r="I77" s="18">
        <v>64</v>
      </c>
      <c r="J77" s="23"/>
      <c r="K77" s="21"/>
      <c r="L77" s="18"/>
      <c r="M77" s="21"/>
      <c r="N77" s="13"/>
      <c r="O77" s="13"/>
      <c r="P77" s="13"/>
    </row>
    <row r="78" spans="1:16" ht="9" customHeight="1">
      <c r="A78" s="46"/>
      <c r="B78" s="46"/>
      <c r="C78" s="46"/>
      <c r="D78" s="46"/>
      <c r="E78" s="46"/>
      <c r="F78" s="46"/>
      <c r="G78" s="46"/>
      <c r="H78" s="13"/>
      <c r="I78" s="21"/>
      <c r="J78" s="22" t="s">
        <v>29</v>
      </c>
      <c r="K78" s="21"/>
      <c r="L78" s="18"/>
      <c r="M78" s="21"/>
      <c r="N78" s="13"/>
      <c r="O78" s="13"/>
      <c r="P78" s="13"/>
    </row>
    <row r="79" spans="1:16" ht="9" customHeight="1">
      <c r="A79" s="46"/>
      <c r="B79" s="46">
        <v>39</v>
      </c>
      <c r="C79" s="46">
        <f>VLOOKUP(B79,'[1]男子S名簿'!$B:$L,2,0)</f>
        <v>0</v>
      </c>
      <c r="D79" s="46" t="str">
        <f>VLOOKUP(B79,'[1]男子S名簿'!$B:$L,3,0)</f>
        <v>Bye</v>
      </c>
      <c r="E79" s="46" t="s">
        <v>5</v>
      </c>
      <c r="F79" s="46">
        <f>VLOOKUP(B79,'[1]男子S名簿'!$B:$L,4,0)</f>
        <v>0</v>
      </c>
      <c r="G79" s="46" t="s">
        <v>6</v>
      </c>
      <c r="H79" s="15"/>
      <c r="I79" s="21"/>
      <c r="J79" s="18">
        <v>61</v>
      </c>
      <c r="K79" s="21"/>
      <c r="L79" s="18"/>
      <c r="M79" s="21"/>
      <c r="N79" s="13"/>
      <c r="O79" s="13"/>
      <c r="P79" s="13"/>
    </row>
    <row r="80" spans="1:16" ht="9" customHeight="1">
      <c r="A80" s="46"/>
      <c r="B80" s="46"/>
      <c r="C80" s="46"/>
      <c r="D80" s="46"/>
      <c r="E80" s="46"/>
      <c r="F80" s="46"/>
      <c r="G80" s="46"/>
      <c r="H80" s="16"/>
      <c r="I80" s="22"/>
      <c r="J80" s="18"/>
      <c r="K80" s="21"/>
      <c r="L80" s="18"/>
      <c r="M80" s="21"/>
      <c r="N80" s="13"/>
      <c r="O80" s="13"/>
      <c r="P80" s="13"/>
    </row>
    <row r="81" spans="1:16" ht="9" customHeight="1">
      <c r="A81" s="46"/>
      <c r="B81" s="46">
        <v>40</v>
      </c>
      <c r="C81" s="46">
        <f>VLOOKUP(B81,'[1]男子S名簿'!$B:$L,2,0)</f>
        <v>0</v>
      </c>
      <c r="D81" s="46" t="str">
        <f>VLOOKUP(B81,'[1]男子S名簿'!$B:$L,3,0)</f>
        <v>野村　淳平</v>
      </c>
      <c r="E81" s="46" t="s">
        <v>5</v>
      </c>
      <c r="F81" s="46" t="str">
        <f>VLOOKUP(B81,'[1]男子S名簿'!$B:$L,4,0)</f>
        <v>茨城大学附属小</v>
      </c>
      <c r="G81" s="46" t="s">
        <v>6</v>
      </c>
      <c r="H81" s="19"/>
      <c r="I81" s="18"/>
      <c r="J81" s="18"/>
      <c r="K81" s="21"/>
      <c r="L81" s="18"/>
      <c r="M81" s="21"/>
      <c r="N81" s="13"/>
      <c r="O81" s="13"/>
      <c r="P81" s="13"/>
    </row>
    <row r="82" spans="1:16" ht="9" customHeight="1">
      <c r="A82" s="46"/>
      <c r="B82" s="46"/>
      <c r="C82" s="46"/>
      <c r="D82" s="46"/>
      <c r="E82" s="46"/>
      <c r="F82" s="46"/>
      <c r="G82" s="46"/>
      <c r="H82" s="13"/>
      <c r="I82" s="18"/>
      <c r="J82" s="18"/>
      <c r="K82" s="21"/>
      <c r="L82" s="17" t="s">
        <v>40</v>
      </c>
      <c r="M82" s="21"/>
      <c r="N82" s="13"/>
      <c r="O82" s="13"/>
      <c r="P82" s="13"/>
    </row>
    <row r="83" spans="1:16" ht="9" customHeight="1">
      <c r="A83" s="46"/>
      <c r="B83" s="46">
        <v>41</v>
      </c>
      <c r="C83" s="46">
        <f>VLOOKUP(B83,'[1]男子S名簿'!$B:$L,2,0)</f>
        <v>3604242</v>
      </c>
      <c r="D83" s="46" t="str">
        <f>VLOOKUP(B83,'[1]男子S名簿'!$B:$L,3,0)</f>
        <v>湯山　修伍 </v>
      </c>
      <c r="E83" s="46" t="s">
        <v>5</v>
      </c>
      <c r="F83" s="46" t="str">
        <f>VLOOKUP(B83,'[1]男子S名簿'!$B:$L,4,0)</f>
        <v>つくば市立大曽根小</v>
      </c>
      <c r="G83" s="46" t="s">
        <v>6</v>
      </c>
      <c r="H83" s="15"/>
      <c r="I83" s="18"/>
      <c r="J83" s="18"/>
      <c r="K83" s="21"/>
      <c r="L83" s="20">
        <v>60</v>
      </c>
      <c r="M83" s="21"/>
      <c r="N83" s="13"/>
      <c r="O83" s="13"/>
      <c r="P83" s="13"/>
    </row>
    <row r="84" spans="1:16" ht="9" customHeight="1">
      <c r="A84" s="46"/>
      <c r="B84" s="46"/>
      <c r="C84" s="46"/>
      <c r="D84" s="46"/>
      <c r="E84" s="46"/>
      <c r="F84" s="46"/>
      <c r="G84" s="46"/>
      <c r="H84" s="16"/>
      <c r="I84" s="17"/>
      <c r="J84" s="18"/>
      <c r="K84" s="21"/>
      <c r="L84" s="21"/>
      <c r="M84" s="21"/>
      <c r="N84" s="13"/>
      <c r="O84" s="13"/>
      <c r="P84" s="13"/>
    </row>
    <row r="85" spans="1:16" ht="9" customHeight="1">
      <c r="A85" s="46"/>
      <c r="B85" s="46">
        <v>42</v>
      </c>
      <c r="C85" s="46">
        <f>VLOOKUP(B85,'[1]男子S名簿'!$B:$L,2,0)</f>
        <v>0</v>
      </c>
      <c r="D85" s="46" t="str">
        <f>VLOOKUP(B85,'[1]男子S名簿'!$B:$L,3,0)</f>
        <v>Bye</v>
      </c>
      <c r="E85" s="46" t="s">
        <v>5</v>
      </c>
      <c r="F85" s="46">
        <f>VLOOKUP(B85,'[1]男子S名簿'!$B:$L,4,0)</f>
        <v>0</v>
      </c>
      <c r="G85" s="46" t="s">
        <v>6</v>
      </c>
      <c r="H85" s="19"/>
      <c r="I85" s="20"/>
      <c r="J85" s="18"/>
      <c r="K85" s="21"/>
      <c r="L85" s="21"/>
      <c r="M85" s="21"/>
      <c r="N85" s="13"/>
      <c r="O85" s="13"/>
      <c r="P85" s="13"/>
    </row>
    <row r="86" spans="1:16" ht="9" customHeight="1">
      <c r="A86" s="46"/>
      <c r="B86" s="46"/>
      <c r="C86" s="46"/>
      <c r="D86" s="46"/>
      <c r="E86" s="46"/>
      <c r="F86" s="46"/>
      <c r="G86" s="46"/>
      <c r="H86" s="13"/>
      <c r="I86" s="21"/>
      <c r="J86" s="17" t="s">
        <v>30</v>
      </c>
      <c r="K86" s="21"/>
      <c r="L86" s="21"/>
      <c r="M86" s="21"/>
      <c r="N86" s="13"/>
      <c r="O86" s="13"/>
      <c r="P86" s="13"/>
    </row>
    <row r="87" spans="1:16" ht="9" customHeight="1">
      <c r="A87" s="46"/>
      <c r="B87" s="46">
        <v>43</v>
      </c>
      <c r="C87" s="46">
        <f>VLOOKUP(B87,'[1]男子S名簿'!$B:$L,2,0)</f>
        <v>0</v>
      </c>
      <c r="D87" s="46" t="str">
        <f>VLOOKUP(B87,'[1]男子S名簿'!$B:$L,3,0)</f>
        <v>青見　健志</v>
      </c>
      <c r="E87" s="46" t="s">
        <v>5</v>
      </c>
      <c r="F87" s="46" t="str">
        <f>VLOOKUP(B87,'[1]男子S名簿'!$B:$L,4,0)</f>
        <v>ひたちなか市立外野小</v>
      </c>
      <c r="G87" s="46" t="s">
        <v>6</v>
      </c>
      <c r="H87" s="15"/>
      <c r="I87" s="21"/>
      <c r="J87" s="20">
        <v>62</v>
      </c>
      <c r="K87" s="21"/>
      <c r="L87" s="21"/>
      <c r="M87" s="21"/>
      <c r="N87" s="13"/>
      <c r="O87" s="13"/>
      <c r="P87" s="13"/>
    </row>
    <row r="88" spans="1:16" ht="9" customHeight="1">
      <c r="A88" s="46"/>
      <c r="B88" s="46"/>
      <c r="C88" s="46"/>
      <c r="D88" s="46"/>
      <c r="E88" s="46"/>
      <c r="F88" s="46"/>
      <c r="G88" s="46"/>
      <c r="H88" s="16"/>
      <c r="I88" s="22" t="s">
        <v>30</v>
      </c>
      <c r="J88" s="21"/>
      <c r="K88" s="21"/>
      <c r="L88" s="21"/>
      <c r="M88" s="21"/>
      <c r="N88" s="13"/>
      <c r="O88" s="13"/>
      <c r="P88" s="13"/>
    </row>
    <row r="89" spans="1:16" ht="9" customHeight="1">
      <c r="A89" s="46"/>
      <c r="B89" s="46">
        <v>44</v>
      </c>
      <c r="C89" s="46">
        <f>VLOOKUP(B89,'[1]男子S名簿'!$B:$L,2,0)</f>
        <v>3604144</v>
      </c>
      <c r="D89" s="46" t="str">
        <f>VLOOKUP(B89,'[1]男子S名簿'!$B:$L,3,0)</f>
        <v>武安　修史</v>
      </c>
      <c r="E89" s="46" t="s">
        <v>5</v>
      </c>
      <c r="F89" s="46" t="str">
        <f>VLOOKUP(B89,'[1]男子S名簿'!$B:$L,4,0)</f>
        <v>つくば市立東小</v>
      </c>
      <c r="G89" s="46" t="s">
        <v>6</v>
      </c>
      <c r="H89" s="19"/>
      <c r="I89" s="18">
        <v>60</v>
      </c>
      <c r="J89" s="21"/>
      <c r="K89" s="21"/>
      <c r="L89" s="21"/>
      <c r="M89" s="21"/>
      <c r="N89" s="13"/>
      <c r="O89" s="13"/>
      <c r="P89" s="13"/>
    </row>
    <row r="90" spans="1:16" ht="9" customHeight="1">
      <c r="A90" s="46"/>
      <c r="B90" s="46"/>
      <c r="C90" s="46"/>
      <c r="D90" s="46"/>
      <c r="E90" s="46"/>
      <c r="F90" s="46"/>
      <c r="G90" s="46"/>
      <c r="H90" s="13"/>
      <c r="I90" s="18"/>
      <c r="J90" s="21"/>
      <c r="K90" s="22" t="s">
        <v>30</v>
      </c>
      <c r="L90" s="21"/>
      <c r="M90" s="21"/>
      <c r="N90" s="13"/>
      <c r="O90" s="13"/>
      <c r="P90" s="13"/>
    </row>
    <row r="91" spans="1:16" ht="9" customHeight="1">
      <c r="A91" s="46"/>
      <c r="B91" s="46">
        <v>45</v>
      </c>
      <c r="C91" s="46">
        <f>VLOOKUP(B91,'[1]男子S名簿'!$B:$L,2,0)</f>
        <v>0</v>
      </c>
      <c r="D91" s="46" t="str">
        <f>VLOOKUP(B91,'[1]男子S名簿'!$B:$L,3,0)</f>
        <v>木下　大誠</v>
      </c>
      <c r="E91" s="46" t="s">
        <v>5</v>
      </c>
      <c r="F91" s="46" t="str">
        <f>VLOOKUP(B91,'[1]男子S名簿'!$B:$L,4,0)</f>
        <v>日立市立金沢小</v>
      </c>
      <c r="G91" s="46" t="s">
        <v>6</v>
      </c>
      <c r="H91" s="15"/>
      <c r="I91" s="18"/>
      <c r="J91" s="21"/>
      <c r="K91" s="18">
        <v>63</v>
      </c>
      <c r="L91" s="21"/>
      <c r="M91" s="21"/>
      <c r="N91" s="13"/>
      <c r="O91" s="13"/>
      <c r="P91" s="13"/>
    </row>
    <row r="92" spans="1:16" ht="9" customHeight="1">
      <c r="A92" s="46"/>
      <c r="B92" s="46"/>
      <c r="C92" s="46"/>
      <c r="D92" s="46"/>
      <c r="E92" s="46"/>
      <c r="F92" s="46"/>
      <c r="G92" s="46"/>
      <c r="H92" s="16"/>
      <c r="I92" s="17" t="s">
        <v>31</v>
      </c>
      <c r="J92" s="21"/>
      <c r="K92" s="18"/>
      <c r="L92" s="21"/>
      <c r="M92" s="21"/>
      <c r="N92" s="13"/>
      <c r="O92" s="13"/>
      <c r="P92" s="13"/>
    </row>
    <row r="93" spans="1:16" ht="9" customHeight="1">
      <c r="A93" s="46"/>
      <c r="B93" s="46">
        <v>46</v>
      </c>
      <c r="C93" s="46">
        <f>VLOOKUP(B93,'[1]男子S名簿'!$B:$L,2,0)</f>
        <v>3604433</v>
      </c>
      <c r="D93" s="46" t="str">
        <f>VLOOKUP(B93,'[1]男子S名簿'!$B:$L,3,0)</f>
        <v>川島　泰晟</v>
      </c>
      <c r="E93" s="46" t="s">
        <v>5</v>
      </c>
      <c r="F93" s="46" t="str">
        <f>VLOOKUP(B93,'[1]男子S名簿'!$B:$L,4,0)</f>
        <v>水戸市立吉沢小</v>
      </c>
      <c r="G93" s="46" t="s">
        <v>6</v>
      </c>
      <c r="H93" s="19"/>
      <c r="I93" s="18">
        <v>63</v>
      </c>
      <c r="J93" s="23"/>
      <c r="K93" s="18"/>
      <c r="L93" s="21"/>
      <c r="M93" s="21"/>
      <c r="N93" s="13"/>
      <c r="O93" s="13"/>
      <c r="P93" s="13"/>
    </row>
    <row r="94" spans="1:16" ht="9" customHeight="1">
      <c r="A94" s="46"/>
      <c r="B94" s="46"/>
      <c r="C94" s="46"/>
      <c r="D94" s="46"/>
      <c r="E94" s="46"/>
      <c r="F94" s="46"/>
      <c r="G94" s="46"/>
      <c r="H94" s="13"/>
      <c r="I94" s="21"/>
      <c r="J94" s="22" t="s">
        <v>41</v>
      </c>
      <c r="K94" s="18"/>
      <c r="L94" s="21"/>
      <c r="M94" s="21"/>
      <c r="N94" s="13"/>
      <c r="O94" s="13"/>
      <c r="P94" s="13"/>
    </row>
    <row r="95" spans="1:16" ht="9" customHeight="1">
      <c r="A95" s="46"/>
      <c r="B95" s="46">
        <v>47</v>
      </c>
      <c r="C95" s="46">
        <f>VLOOKUP(B95,'[1]男子S名簿'!$B:$L,2,0)</f>
        <v>0</v>
      </c>
      <c r="D95" s="46" t="str">
        <f>VLOOKUP(B95,'[1]男子S名簿'!$B:$L,3,0)</f>
        <v>Bye</v>
      </c>
      <c r="E95" s="46" t="s">
        <v>5</v>
      </c>
      <c r="F95" s="46">
        <f>VLOOKUP(B95,'[1]男子S名簿'!$B:$L,4,0)</f>
        <v>0</v>
      </c>
      <c r="G95" s="46" t="s">
        <v>6</v>
      </c>
      <c r="H95" s="15"/>
      <c r="I95" s="21"/>
      <c r="J95" s="18">
        <v>60</v>
      </c>
      <c r="K95" s="18"/>
      <c r="L95" s="21"/>
      <c r="M95" s="21"/>
      <c r="N95" s="13"/>
      <c r="O95" s="13"/>
      <c r="P95" s="13"/>
    </row>
    <row r="96" spans="1:16" ht="9" customHeight="1">
      <c r="A96" s="46"/>
      <c r="B96" s="46"/>
      <c r="C96" s="46"/>
      <c r="D96" s="46"/>
      <c r="E96" s="46"/>
      <c r="F96" s="46"/>
      <c r="G96" s="46"/>
      <c r="H96" s="16"/>
      <c r="I96" s="22"/>
      <c r="J96" s="18"/>
      <c r="K96" s="18"/>
      <c r="L96" s="21"/>
      <c r="M96" s="21"/>
      <c r="N96" s="13"/>
      <c r="O96" s="13"/>
      <c r="P96" s="13"/>
    </row>
    <row r="97" spans="1:16" ht="9" customHeight="1">
      <c r="A97" s="46"/>
      <c r="B97" s="46">
        <v>48</v>
      </c>
      <c r="C97" s="46">
        <f>VLOOKUP(B97,'[1]男子S名簿'!$B:$L,2,0)</f>
        <v>3604141</v>
      </c>
      <c r="D97" s="46" t="str">
        <f>VLOOKUP(B97,'[1]男子S名簿'!$B:$L,3,0)</f>
        <v>中野　太悟</v>
      </c>
      <c r="E97" s="46" t="s">
        <v>5</v>
      </c>
      <c r="F97" s="46" t="str">
        <f>VLOOKUP(B97,'[1]男子S名簿'!$B:$L,4,0)</f>
        <v>つくば市立沼崎小</v>
      </c>
      <c r="G97" s="46" t="s">
        <v>6</v>
      </c>
      <c r="H97" s="19"/>
      <c r="I97" s="18"/>
      <c r="J97" s="18"/>
      <c r="K97" s="18"/>
      <c r="L97" s="21"/>
      <c r="M97" s="21"/>
      <c r="N97" s="13"/>
      <c r="O97" s="13"/>
      <c r="P97" s="13"/>
    </row>
    <row r="98" spans="1:16" ht="9" customHeight="1">
      <c r="A98" s="46"/>
      <c r="B98" s="46"/>
      <c r="C98" s="46"/>
      <c r="D98" s="46"/>
      <c r="E98" s="46"/>
      <c r="F98" s="46"/>
      <c r="G98" s="46"/>
      <c r="H98" s="13"/>
      <c r="I98" s="18"/>
      <c r="J98" s="18"/>
      <c r="K98" s="18"/>
      <c r="L98" s="21"/>
      <c r="M98" s="22" t="s">
        <v>44</v>
      </c>
      <c r="N98" s="13"/>
      <c r="O98" s="13"/>
      <c r="P98" s="13"/>
    </row>
    <row r="99" spans="1:16" ht="9" customHeight="1">
      <c r="A99" s="46"/>
      <c r="B99" s="46">
        <v>49</v>
      </c>
      <c r="C99" s="46">
        <f>VLOOKUP(B99,'[1]男子S名簿'!$B:$L,2,0)</f>
        <v>3604250</v>
      </c>
      <c r="D99" s="46" t="str">
        <f>VLOOKUP(B99,'[1]男子S名簿'!$B:$L,3,0)</f>
        <v>河野　泰之</v>
      </c>
      <c r="E99" s="46" t="s">
        <v>5</v>
      </c>
      <c r="F99" s="46" t="str">
        <f>VLOOKUP(B99,'[1]男子S名簿'!$B:$L,4,0)</f>
        <v>つくば市立二の宮小</v>
      </c>
      <c r="G99" s="46" t="s">
        <v>6</v>
      </c>
      <c r="H99" s="15"/>
      <c r="I99" s="18"/>
      <c r="J99" s="18"/>
      <c r="K99" s="18"/>
      <c r="L99" s="21"/>
      <c r="M99" s="18">
        <v>62</v>
      </c>
      <c r="N99" s="13"/>
      <c r="O99" s="13"/>
      <c r="P99" s="13"/>
    </row>
    <row r="100" spans="1:16" ht="9" customHeight="1">
      <c r="A100" s="46"/>
      <c r="B100" s="46"/>
      <c r="C100" s="46"/>
      <c r="D100" s="46"/>
      <c r="E100" s="46"/>
      <c r="F100" s="46"/>
      <c r="G100" s="46"/>
      <c r="H100" s="16"/>
      <c r="I100" s="17"/>
      <c r="J100" s="18"/>
      <c r="K100" s="18"/>
      <c r="L100" s="21"/>
      <c r="M100" s="18"/>
      <c r="N100" s="13"/>
      <c r="O100" s="13"/>
      <c r="P100" s="13"/>
    </row>
    <row r="101" spans="1:16" ht="9" customHeight="1">
      <c r="A101" s="46"/>
      <c r="B101" s="46">
        <v>50</v>
      </c>
      <c r="C101" s="46">
        <f>VLOOKUP(B101,'[1]男子S名簿'!$B:$L,2,0)</f>
        <v>0</v>
      </c>
      <c r="D101" s="46" t="str">
        <f>VLOOKUP(B101,'[1]男子S名簿'!$B:$L,3,0)</f>
        <v>Bye</v>
      </c>
      <c r="E101" s="46" t="s">
        <v>5</v>
      </c>
      <c r="F101" s="46">
        <f>VLOOKUP(B101,'[1]男子S名簿'!$B:$L,4,0)</f>
        <v>0</v>
      </c>
      <c r="G101" s="46" t="s">
        <v>6</v>
      </c>
      <c r="H101" s="19"/>
      <c r="I101" s="20"/>
      <c r="J101" s="18"/>
      <c r="K101" s="18"/>
      <c r="L101" s="21"/>
      <c r="M101" s="18"/>
      <c r="N101" s="13"/>
      <c r="O101" s="13"/>
      <c r="P101" s="13"/>
    </row>
    <row r="102" spans="1:16" ht="9" customHeight="1">
      <c r="A102" s="46"/>
      <c r="B102" s="46"/>
      <c r="C102" s="46"/>
      <c r="D102" s="46"/>
      <c r="E102" s="46"/>
      <c r="F102" s="46"/>
      <c r="G102" s="46"/>
      <c r="H102" s="13"/>
      <c r="I102" s="21"/>
      <c r="J102" s="17" t="s">
        <v>42</v>
      </c>
      <c r="K102" s="18"/>
      <c r="L102" s="21"/>
      <c r="M102" s="18"/>
      <c r="N102" s="13"/>
      <c r="O102" s="13"/>
      <c r="P102" s="13"/>
    </row>
    <row r="103" spans="1:16" ht="9" customHeight="1">
      <c r="A103" s="46"/>
      <c r="B103" s="46">
        <v>51</v>
      </c>
      <c r="C103" s="46">
        <f>VLOOKUP(B103,'[1]男子S名簿'!$B:$L,2,0)</f>
        <v>3604281</v>
      </c>
      <c r="D103" s="46" t="str">
        <f>VLOOKUP(B103,'[1]男子S名簿'!$B:$L,3,0)</f>
        <v>遠西　崚馬</v>
      </c>
      <c r="E103" s="46" t="s">
        <v>5</v>
      </c>
      <c r="F103" s="46" t="str">
        <f>VLOOKUP(B103,'[1]男子S名簿'!$B:$L,4,0)</f>
        <v>水戸市立上大野小</v>
      </c>
      <c r="G103" s="46" t="s">
        <v>6</v>
      </c>
      <c r="H103" s="15"/>
      <c r="I103" s="21"/>
      <c r="J103" s="20">
        <v>62</v>
      </c>
      <c r="K103" s="18"/>
      <c r="L103" s="21"/>
      <c r="M103" s="18"/>
      <c r="N103" s="13"/>
      <c r="O103" s="13"/>
      <c r="P103" s="13"/>
    </row>
    <row r="104" spans="1:16" ht="9" customHeight="1">
      <c r="A104" s="46"/>
      <c r="B104" s="46"/>
      <c r="C104" s="46"/>
      <c r="D104" s="46"/>
      <c r="E104" s="46"/>
      <c r="F104" s="46"/>
      <c r="G104" s="46"/>
      <c r="H104" s="16"/>
      <c r="I104" s="22" t="s">
        <v>32</v>
      </c>
      <c r="J104" s="21"/>
      <c r="K104" s="18"/>
      <c r="L104" s="21"/>
      <c r="M104" s="18"/>
      <c r="N104" s="13"/>
      <c r="O104" s="13"/>
      <c r="P104" s="13"/>
    </row>
    <row r="105" spans="1:16" ht="9" customHeight="1">
      <c r="A105" s="46"/>
      <c r="B105" s="46">
        <v>52</v>
      </c>
      <c r="C105" s="46">
        <f>VLOOKUP(B105,'[1]男子S名簿'!$B:$L,2,0)</f>
        <v>3604334</v>
      </c>
      <c r="D105" s="46" t="str">
        <f>VLOOKUP(B105,'[1]男子S名簿'!$B:$L,3,0)</f>
        <v>佐藤　大心</v>
      </c>
      <c r="E105" s="46" t="s">
        <v>5</v>
      </c>
      <c r="F105" s="46" t="str">
        <f>VLOOKUP(B105,'[1]男子S名簿'!$B:$L,4,0)</f>
        <v>日立市立日高小学校</v>
      </c>
      <c r="G105" s="46" t="s">
        <v>6</v>
      </c>
      <c r="H105" s="19"/>
      <c r="I105" s="18">
        <v>60</v>
      </c>
      <c r="J105" s="21"/>
      <c r="K105" s="18"/>
      <c r="L105" s="21"/>
      <c r="M105" s="18"/>
      <c r="N105" s="13"/>
      <c r="O105" s="13"/>
      <c r="P105" s="13"/>
    </row>
    <row r="106" spans="1:16" ht="9" customHeight="1">
      <c r="A106" s="46"/>
      <c r="B106" s="46"/>
      <c r="C106" s="46"/>
      <c r="D106" s="46"/>
      <c r="E106" s="46"/>
      <c r="F106" s="46"/>
      <c r="G106" s="46"/>
      <c r="H106" s="13"/>
      <c r="I106" s="18"/>
      <c r="J106" s="21"/>
      <c r="K106" s="17" t="s">
        <v>33</v>
      </c>
      <c r="L106" s="21"/>
      <c r="M106" s="18"/>
      <c r="N106" s="13"/>
      <c r="O106" s="13"/>
      <c r="P106" s="13"/>
    </row>
    <row r="107" spans="1:16" ht="9" customHeight="1">
      <c r="A107" s="46"/>
      <c r="B107" s="46">
        <v>53</v>
      </c>
      <c r="C107" s="46">
        <f>VLOOKUP(B107,'[1]男子S名簿'!$B:$L,2,0)</f>
        <v>0</v>
      </c>
      <c r="D107" s="46" t="str">
        <f>VLOOKUP(B107,'[1]男子S名簿'!$B:$L,3,0)</f>
        <v>稲垣　麦</v>
      </c>
      <c r="E107" s="46" t="s">
        <v>5</v>
      </c>
      <c r="F107" s="46" t="str">
        <f>VLOOKUP(B107,'[1]男子S名簿'!$B:$L,4,0)</f>
        <v>日立市立塙山小</v>
      </c>
      <c r="G107" s="46" t="s">
        <v>6</v>
      </c>
      <c r="H107" s="15"/>
      <c r="I107" s="18"/>
      <c r="J107" s="21"/>
      <c r="K107" s="20">
        <v>62</v>
      </c>
      <c r="L107" s="21"/>
      <c r="M107" s="18"/>
      <c r="N107" s="13"/>
      <c r="O107" s="13"/>
      <c r="P107" s="13"/>
    </row>
    <row r="108" spans="1:16" ht="9" customHeight="1">
      <c r="A108" s="46"/>
      <c r="B108" s="46"/>
      <c r="C108" s="46"/>
      <c r="D108" s="46"/>
      <c r="E108" s="46"/>
      <c r="F108" s="46"/>
      <c r="G108" s="46"/>
      <c r="H108" s="16"/>
      <c r="I108" s="17" t="s">
        <v>33</v>
      </c>
      <c r="J108" s="21"/>
      <c r="K108" s="21"/>
      <c r="L108" s="21"/>
      <c r="M108" s="18"/>
      <c r="N108" s="13"/>
      <c r="O108" s="13"/>
      <c r="P108" s="13"/>
    </row>
    <row r="109" spans="1:16" ht="9" customHeight="1">
      <c r="A109" s="46"/>
      <c r="B109" s="46">
        <v>54</v>
      </c>
      <c r="C109" s="46">
        <f>VLOOKUP(B109,'[1]男子S名簿'!$B:$L,2,0)</f>
        <v>3604208</v>
      </c>
      <c r="D109" s="46" t="str">
        <f>VLOOKUP(B109,'[1]男子S名簿'!$B:$L,3,0)</f>
        <v>仙石　圭汰</v>
      </c>
      <c r="E109" s="46" t="s">
        <v>5</v>
      </c>
      <c r="F109" s="46" t="str">
        <f>VLOOKUP(B109,'[1]男子S名簿'!$B:$L,4,0)</f>
        <v>土浦市立第二小</v>
      </c>
      <c r="G109" s="46" t="s">
        <v>6</v>
      </c>
      <c r="H109" s="19"/>
      <c r="I109" s="18">
        <v>60</v>
      </c>
      <c r="J109" s="23"/>
      <c r="K109" s="21"/>
      <c r="L109" s="21"/>
      <c r="M109" s="18"/>
      <c r="N109" s="13"/>
      <c r="O109" s="13"/>
      <c r="P109" s="13"/>
    </row>
    <row r="110" spans="1:16" ht="9" customHeight="1">
      <c r="A110" s="46"/>
      <c r="B110" s="46"/>
      <c r="C110" s="46"/>
      <c r="D110" s="46"/>
      <c r="E110" s="46"/>
      <c r="F110" s="46"/>
      <c r="G110" s="46"/>
      <c r="H110" s="13"/>
      <c r="I110" s="21"/>
      <c r="J110" s="22" t="s">
        <v>33</v>
      </c>
      <c r="K110" s="21"/>
      <c r="L110" s="21"/>
      <c r="M110" s="18"/>
      <c r="N110" s="13"/>
      <c r="O110" s="13"/>
      <c r="P110" s="13"/>
    </row>
    <row r="111" spans="1:16" ht="9" customHeight="1">
      <c r="A111" s="46"/>
      <c r="B111" s="46">
        <v>55</v>
      </c>
      <c r="C111" s="46">
        <f>VLOOKUP(B111,'[1]男子S名簿'!$B:$L,2,0)</f>
        <v>0</v>
      </c>
      <c r="D111" s="46" t="str">
        <f>VLOOKUP(B111,'[1]男子S名簿'!$B:$L,3,0)</f>
        <v>Bye</v>
      </c>
      <c r="E111" s="46" t="s">
        <v>5</v>
      </c>
      <c r="F111" s="46">
        <f>VLOOKUP(B111,'[1]男子S名簿'!$B:$L,4,0)</f>
        <v>0</v>
      </c>
      <c r="G111" s="46" t="s">
        <v>6</v>
      </c>
      <c r="H111" s="15"/>
      <c r="I111" s="21"/>
      <c r="J111" s="18" t="s">
        <v>70</v>
      </c>
      <c r="K111" s="21"/>
      <c r="L111" s="21"/>
      <c r="M111" s="18"/>
      <c r="N111" s="13"/>
      <c r="O111" s="13"/>
      <c r="P111" s="13"/>
    </row>
    <row r="112" spans="1:16" ht="9" customHeight="1">
      <c r="A112" s="46"/>
      <c r="B112" s="46"/>
      <c r="C112" s="46"/>
      <c r="D112" s="46"/>
      <c r="E112" s="46"/>
      <c r="F112" s="46"/>
      <c r="G112" s="46"/>
      <c r="H112" s="16"/>
      <c r="I112" s="22"/>
      <c r="J112" s="18"/>
      <c r="K112" s="21"/>
      <c r="L112" s="21"/>
      <c r="M112" s="18"/>
      <c r="N112" s="45" t="s">
        <v>8</v>
      </c>
      <c r="O112" s="45"/>
      <c r="P112" s="13"/>
    </row>
    <row r="113" spans="1:16" ht="9" customHeight="1">
      <c r="A113" s="46"/>
      <c r="B113" s="46">
        <v>56</v>
      </c>
      <c r="C113" s="48">
        <f>VLOOKUP(B113,'[1]男子S名簿'!$B:$L,2,0)</f>
        <v>3604266</v>
      </c>
      <c r="D113" s="48" t="str">
        <f>VLOOKUP(B113,'[1]男子S名簿'!$B:$L,3,0)</f>
        <v>大草　見斗</v>
      </c>
      <c r="E113" s="48" t="s">
        <v>5</v>
      </c>
      <c r="F113" s="48" t="str">
        <f>VLOOKUP(B113,'[1]男子S名簿'!$B:$L,4,0)</f>
        <v>水戸市立吉田小</v>
      </c>
      <c r="G113" s="48" t="s">
        <v>6</v>
      </c>
      <c r="H113" s="19"/>
      <c r="I113" s="18"/>
      <c r="J113" s="18"/>
      <c r="K113" s="21"/>
      <c r="L113" s="21"/>
      <c r="M113" s="18"/>
      <c r="N113" s="45"/>
      <c r="O113" s="45"/>
      <c r="P113" s="13"/>
    </row>
    <row r="114" spans="1:16" ht="9" customHeight="1">
      <c r="A114" s="46"/>
      <c r="B114" s="46"/>
      <c r="C114" s="48"/>
      <c r="D114" s="48"/>
      <c r="E114" s="48"/>
      <c r="F114" s="48"/>
      <c r="G114" s="48"/>
      <c r="H114" s="13"/>
      <c r="I114" s="18"/>
      <c r="J114" s="18"/>
      <c r="K114" s="21"/>
      <c r="L114" s="22" t="s">
        <v>44</v>
      </c>
      <c r="M114" s="18"/>
      <c r="N114" s="13"/>
      <c r="O114" s="13"/>
      <c r="P114" s="13"/>
    </row>
    <row r="115" spans="1:16" ht="9" customHeight="1">
      <c r="A115" s="46"/>
      <c r="B115" s="46">
        <v>57</v>
      </c>
      <c r="C115" s="46">
        <f>VLOOKUP(B115,'[1]男子S名簿'!$B:$L,2,0)</f>
        <v>3604216</v>
      </c>
      <c r="D115" s="46" t="str">
        <f>VLOOKUP(B115,'[1]男子S名簿'!$B:$L,3,0)</f>
        <v>小湊　琉空</v>
      </c>
      <c r="E115" s="46" t="s">
        <v>5</v>
      </c>
      <c r="F115" s="46" t="str">
        <f>VLOOKUP(B115,'[1]男子S名簿'!$B:$L,4,0)</f>
        <v>水戸市立吉田小</v>
      </c>
      <c r="G115" s="46" t="s">
        <v>6</v>
      </c>
      <c r="H115" s="15"/>
      <c r="I115" s="18"/>
      <c r="J115" s="18"/>
      <c r="K115" s="21"/>
      <c r="L115" s="18">
        <v>60</v>
      </c>
      <c r="M115" s="18"/>
      <c r="N115" s="45">
        <v>1</v>
      </c>
      <c r="O115" s="44" t="s">
        <v>10</v>
      </c>
      <c r="P115" s="44"/>
    </row>
    <row r="116" spans="1:16" ht="9" customHeight="1">
      <c r="A116" s="46"/>
      <c r="B116" s="46"/>
      <c r="C116" s="46"/>
      <c r="D116" s="46"/>
      <c r="E116" s="46"/>
      <c r="F116" s="46"/>
      <c r="G116" s="46"/>
      <c r="H116" s="16"/>
      <c r="I116" s="17"/>
      <c r="J116" s="18"/>
      <c r="K116" s="21"/>
      <c r="L116" s="18"/>
      <c r="M116" s="18"/>
      <c r="N116" s="45"/>
      <c r="O116" s="44"/>
      <c r="P116" s="44"/>
    </row>
    <row r="117" spans="1:16" ht="9" customHeight="1">
      <c r="A117" s="46"/>
      <c r="B117" s="46">
        <v>58</v>
      </c>
      <c r="C117" s="46">
        <f>VLOOKUP(B117,'[1]男子S名簿'!$B:$L,2,0)</f>
        <v>0</v>
      </c>
      <c r="D117" s="46" t="str">
        <f>VLOOKUP(B117,'[1]男子S名簿'!$B:$L,3,0)</f>
        <v>Bye</v>
      </c>
      <c r="E117" s="46" t="s">
        <v>5</v>
      </c>
      <c r="F117" s="46">
        <f>VLOOKUP(B117,'[1]男子S名簿'!$B:$L,4,0)</f>
        <v>0</v>
      </c>
      <c r="G117" s="46" t="s">
        <v>6</v>
      </c>
      <c r="H117" s="19"/>
      <c r="I117" s="20"/>
      <c r="J117" s="18"/>
      <c r="K117" s="21"/>
      <c r="L117" s="18"/>
      <c r="M117" s="18"/>
      <c r="N117" s="45">
        <v>2</v>
      </c>
      <c r="O117" s="44" t="s">
        <v>0</v>
      </c>
      <c r="P117" s="44"/>
    </row>
    <row r="118" spans="1:16" ht="9" customHeight="1">
      <c r="A118" s="46"/>
      <c r="B118" s="46"/>
      <c r="C118" s="46"/>
      <c r="D118" s="46"/>
      <c r="E118" s="46"/>
      <c r="F118" s="46"/>
      <c r="G118" s="46"/>
      <c r="H118" s="13"/>
      <c r="I118" s="21"/>
      <c r="J118" s="17" t="s">
        <v>43</v>
      </c>
      <c r="K118" s="21"/>
      <c r="L118" s="18"/>
      <c r="M118" s="18"/>
      <c r="N118" s="45"/>
      <c r="O118" s="44"/>
      <c r="P118" s="44"/>
    </row>
    <row r="119" spans="1:16" ht="9" customHeight="1">
      <c r="A119" s="46"/>
      <c r="B119" s="46">
        <v>59</v>
      </c>
      <c r="C119" s="46">
        <f>VLOOKUP(B119,'[1]男子S名簿'!$B:$L,2,0)</f>
        <v>3604405</v>
      </c>
      <c r="D119" s="46" t="str">
        <f>VLOOKUP(B119,'[1]男子S名簿'!$B:$L,3,0)</f>
        <v>大塚　生吹</v>
      </c>
      <c r="E119" s="46" t="s">
        <v>5</v>
      </c>
      <c r="F119" s="46" t="str">
        <f>VLOOKUP(B119,'[1]男子S名簿'!$B:$L,4,0)</f>
        <v>つくば市立茎崎第二小</v>
      </c>
      <c r="G119" s="46" t="s">
        <v>6</v>
      </c>
      <c r="H119" s="15"/>
      <c r="I119" s="21"/>
      <c r="J119" s="20">
        <v>60</v>
      </c>
      <c r="K119" s="21"/>
      <c r="L119" s="18"/>
      <c r="M119" s="18"/>
      <c r="N119" s="45">
        <v>3</v>
      </c>
      <c r="O119" s="44" t="s">
        <v>11</v>
      </c>
      <c r="P119" s="44"/>
    </row>
    <row r="120" spans="1:16" ht="9" customHeight="1">
      <c r="A120" s="46"/>
      <c r="B120" s="46"/>
      <c r="C120" s="46"/>
      <c r="D120" s="46"/>
      <c r="E120" s="46"/>
      <c r="F120" s="46"/>
      <c r="G120" s="46"/>
      <c r="H120" s="16"/>
      <c r="I120" s="22" t="s">
        <v>34</v>
      </c>
      <c r="J120" s="21"/>
      <c r="K120" s="21"/>
      <c r="L120" s="18"/>
      <c r="M120" s="18"/>
      <c r="N120" s="45"/>
      <c r="O120" s="44"/>
      <c r="P120" s="44"/>
    </row>
    <row r="121" spans="1:16" ht="9" customHeight="1">
      <c r="A121" s="46"/>
      <c r="B121" s="46">
        <v>60</v>
      </c>
      <c r="C121" s="46">
        <f>VLOOKUP(B121,'[1]男子S名簿'!$B:$L,2,0)</f>
        <v>0</v>
      </c>
      <c r="D121" s="46" t="str">
        <f>VLOOKUP(B121,'[1]男子S名簿'!$B:$L,3,0)</f>
        <v>吉成　泰希</v>
      </c>
      <c r="E121" s="46" t="s">
        <v>5</v>
      </c>
      <c r="F121" s="46" t="str">
        <f>VLOOKUP(B121,'[1]男子S名簿'!$B:$L,4,0)</f>
        <v>日立市立金沢小</v>
      </c>
      <c r="G121" s="46" t="s">
        <v>6</v>
      </c>
      <c r="H121" s="19"/>
      <c r="I121" s="18">
        <v>61</v>
      </c>
      <c r="J121" s="21"/>
      <c r="K121" s="21"/>
      <c r="L121" s="18"/>
      <c r="M121" s="18"/>
      <c r="N121" s="45">
        <v>4</v>
      </c>
      <c r="O121" s="44" t="s">
        <v>3</v>
      </c>
      <c r="P121" s="44"/>
    </row>
    <row r="122" spans="1:16" ht="9" customHeight="1">
      <c r="A122" s="46"/>
      <c r="B122" s="46"/>
      <c r="C122" s="46"/>
      <c r="D122" s="46"/>
      <c r="E122" s="46"/>
      <c r="F122" s="46"/>
      <c r="G122" s="46"/>
      <c r="H122" s="13"/>
      <c r="I122" s="18"/>
      <c r="J122" s="21"/>
      <c r="K122" s="22" t="s">
        <v>44</v>
      </c>
      <c r="L122" s="18"/>
      <c r="M122" s="18"/>
      <c r="N122" s="45"/>
      <c r="O122" s="44"/>
      <c r="P122" s="44"/>
    </row>
    <row r="123" spans="1:16" ht="9" customHeight="1">
      <c r="A123" s="46"/>
      <c r="B123" s="46">
        <v>61</v>
      </c>
      <c r="C123" s="46">
        <f>VLOOKUP(B123,'[1]男子S名簿'!$B:$L,2,0)</f>
        <v>3604034</v>
      </c>
      <c r="D123" s="46" t="str">
        <f>VLOOKUP(B123,'[1]男子S名簿'!$B:$L,3,0)</f>
        <v>山瀬　龍輝</v>
      </c>
      <c r="E123" s="46" t="s">
        <v>5</v>
      </c>
      <c r="F123" s="46" t="str">
        <f>VLOOKUP(B123,'[1]男子S名簿'!$B:$L,4,0)</f>
        <v>つくば市立茎崎第一小</v>
      </c>
      <c r="G123" s="46" t="s">
        <v>6</v>
      </c>
      <c r="H123" s="15"/>
      <c r="I123" s="18"/>
      <c r="J123" s="21"/>
      <c r="K123" s="18">
        <v>60</v>
      </c>
      <c r="L123" s="18"/>
      <c r="M123" s="18"/>
      <c r="N123" s="45">
        <v>5</v>
      </c>
      <c r="O123" s="44" t="s">
        <v>2</v>
      </c>
      <c r="P123" s="44"/>
    </row>
    <row r="124" spans="1:16" ht="9" customHeight="1">
      <c r="A124" s="46"/>
      <c r="B124" s="46"/>
      <c r="C124" s="46"/>
      <c r="D124" s="46"/>
      <c r="E124" s="46"/>
      <c r="F124" s="46"/>
      <c r="G124" s="46"/>
      <c r="H124" s="16"/>
      <c r="I124" s="17" t="s">
        <v>35</v>
      </c>
      <c r="J124" s="21"/>
      <c r="K124" s="18"/>
      <c r="L124" s="18"/>
      <c r="M124" s="18"/>
      <c r="N124" s="45"/>
      <c r="O124" s="44"/>
      <c r="P124" s="44"/>
    </row>
    <row r="125" spans="1:16" ht="9" customHeight="1">
      <c r="A125" s="46"/>
      <c r="B125" s="46">
        <v>62</v>
      </c>
      <c r="C125" s="46">
        <f>VLOOKUP(B125,'[1]男子S名簿'!$B:$L,2,0)</f>
        <v>0</v>
      </c>
      <c r="D125" s="46" t="str">
        <f>VLOOKUP(B125,'[1]男子S名簿'!$B:$L,3,0)</f>
        <v>中村　廉</v>
      </c>
      <c r="E125" s="46" t="s">
        <v>5</v>
      </c>
      <c r="F125" s="46" t="str">
        <f>VLOOKUP(B125,'[1]男子S名簿'!$B:$L,4,0)</f>
        <v>つくば市立松代小</v>
      </c>
      <c r="G125" s="46" t="s">
        <v>6</v>
      </c>
      <c r="H125" s="19"/>
      <c r="I125" s="18">
        <v>60</v>
      </c>
      <c r="J125" s="23"/>
      <c r="K125" s="18"/>
      <c r="L125" s="18"/>
      <c r="M125" s="18"/>
      <c r="N125" s="45">
        <v>6</v>
      </c>
      <c r="O125" s="44" t="s">
        <v>12</v>
      </c>
      <c r="P125" s="44"/>
    </row>
    <row r="126" spans="1:16" ht="9" customHeight="1">
      <c r="A126" s="46"/>
      <c r="B126" s="46"/>
      <c r="C126" s="46"/>
      <c r="D126" s="46"/>
      <c r="E126" s="46"/>
      <c r="F126" s="46"/>
      <c r="G126" s="46"/>
      <c r="H126" s="13"/>
      <c r="I126" s="21"/>
      <c r="J126" s="22" t="s">
        <v>44</v>
      </c>
      <c r="K126" s="18"/>
      <c r="L126" s="18"/>
      <c r="M126" s="18"/>
      <c r="N126" s="45"/>
      <c r="O126" s="44"/>
      <c r="P126" s="44"/>
    </row>
    <row r="127" spans="1:16" ht="9" customHeight="1">
      <c r="A127" s="46"/>
      <c r="B127" s="46">
        <v>63</v>
      </c>
      <c r="C127" s="46">
        <f>VLOOKUP(B127,'[1]男子S名簿'!$B:$L,2,0)</f>
        <v>0</v>
      </c>
      <c r="D127" s="46" t="str">
        <f>VLOOKUP(B127,'[1]男子S名簿'!$B:$L,3,0)</f>
        <v>Bye</v>
      </c>
      <c r="E127" s="46" t="s">
        <v>5</v>
      </c>
      <c r="F127" s="46">
        <f>VLOOKUP(B127,'[1]男子S名簿'!$B:$L,4,0)</f>
        <v>0</v>
      </c>
      <c r="G127" s="46" t="s">
        <v>6</v>
      </c>
      <c r="H127" s="15"/>
      <c r="I127" s="21"/>
      <c r="J127" s="18">
        <v>60</v>
      </c>
      <c r="K127" s="18"/>
      <c r="L127" s="18"/>
      <c r="M127" s="18"/>
      <c r="N127" s="45">
        <v>7</v>
      </c>
      <c r="O127" s="44" t="s">
        <v>13</v>
      </c>
      <c r="P127" s="44"/>
    </row>
    <row r="128" spans="1:16" ht="9" customHeight="1">
      <c r="A128" s="46"/>
      <c r="B128" s="46"/>
      <c r="C128" s="46"/>
      <c r="D128" s="46"/>
      <c r="E128" s="46"/>
      <c r="F128" s="46"/>
      <c r="G128" s="46"/>
      <c r="H128" s="16"/>
      <c r="I128" s="22"/>
      <c r="J128" s="18"/>
      <c r="K128" s="18"/>
      <c r="L128" s="18"/>
      <c r="M128" s="18"/>
      <c r="N128" s="45"/>
      <c r="O128" s="44"/>
      <c r="P128" s="44"/>
    </row>
    <row r="129" spans="1:16" ht="9" customHeight="1">
      <c r="A129" s="46"/>
      <c r="B129" s="46">
        <v>64</v>
      </c>
      <c r="C129" s="46">
        <f>VLOOKUP(B129,'[1]男子S名簿'!$B:$L,2,0)</f>
        <v>3603850</v>
      </c>
      <c r="D129" s="46" t="str">
        <f>VLOOKUP(B129,'[1]男子S名簿'!$B:$L,3,0)</f>
        <v>丹下　将太</v>
      </c>
      <c r="E129" s="46" t="s">
        <v>5</v>
      </c>
      <c r="F129" s="46" t="str">
        <f>VLOOKUP(B129,'[1]男子S名簿'!$B:$L,4,0)</f>
        <v>土浦市立上大津東小</v>
      </c>
      <c r="G129" s="46" t="s">
        <v>6</v>
      </c>
      <c r="H129" s="19"/>
      <c r="I129" s="18"/>
      <c r="J129" s="18"/>
      <c r="K129" s="18"/>
      <c r="L129" s="18"/>
      <c r="M129" s="18"/>
      <c r="N129" s="45">
        <v>8</v>
      </c>
      <c r="O129" s="44" t="s">
        <v>1</v>
      </c>
      <c r="P129" s="44"/>
    </row>
    <row r="130" spans="1:16" ht="9" customHeight="1">
      <c r="A130" s="46"/>
      <c r="B130" s="46"/>
      <c r="C130" s="46"/>
      <c r="D130" s="46"/>
      <c r="E130" s="46"/>
      <c r="F130" s="46"/>
      <c r="G130" s="46"/>
      <c r="H130" s="13"/>
      <c r="I130" s="18"/>
      <c r="J130" s="18"/>
      <c r="K130" s="18"/>
      <c r="L130" s="18"/>
      <c r="M130" s="18"/>
      <c r="N130" s="45"/>
      <c r="O130" s="44"/>
      <c r="P130" s="44"/>
    </row>
    <row r="132" spans="1:17" s="33" customFormat="1" ht="19.5" customHeight="1">
      <c r="A132" s="32"/>
      <c r="C132" s="34" t="s">
        <v>87</v>
      </c>
      <c r="D132" s="35"/>
      <c r="F132" s="35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1:17" s="33" customFormat="1" ht="19.5" customHeight="1">
      <c r="A133" s="32"/>
      <c r="D133" s="35"/>
      <c r="F133" s="35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1:17" s="33" customFormat="1" ht="19.5" customHeight="1">
      <c r="A134" s="32"/>
      <c r="B134" s="33">
        <v>6</v>
      </c>
      <c r="C134" s="33" t="s">
        <v>78</v>
      </c>
      <c r="D134" s="36" t="s">
        <v>83</v>
      </c>
      <c r="F134" s="2" t="s">
        <v>79</v>
      </c>
      <c r="I134" s="32"/>
      <c r="J134" s="32"/>
      <c r="K134" s="32"/>
      <c r="L134" s="32"/>
      <c r="M134" s="32"/>
      <c r="N134" s="32"/>
      <c r="O134" s="32"/>
      <c r="P134" s="32"/>
      <c r="Q134" s="32"/>
    </row>
    <row r="135" spans="1:17" s="33" customFormat="1" ht="19.5" customHeight="1">
      <c r="A135" s="32"/>
      <c r="B135" s="33">
        <v>35</v>
      </c>
      <c r="C135" s="33" t="s">
        <v>80</v>
      </c>
      <c r="D135" s="36" t="s">
        <v>84</v>
      </c>
      <c r="F135" s="2" t="s">
        <v>81</v>
      </c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1:17" s="33" customFormat="1" ht="19.5" customHeight="1">
      <c r="A136" s="32"/>
      <c r="B136" s="33">
        <v>56</v>
      </c>
      <c r="C136" s="33" t="s">
        <v>82</v>
      </c>
      <c r="D136" s="36" t="s">
        <v>85</v>
      </c>
      <c r="F136" s="2" t="s">
        <v>86</v>
      </c>
      <c r="I136" s="32"/>
      <c r="J136" s="32"/>
      <c r="K136" s="32"/>
      <c r="L136" s="32"/>
      <c r="M136" s="32"/>
      <c r="N136" s="32"/>
      <c r="O136" s="32"/>
      <c r="P136" s="32"/>
      <c r="Q136" s="32"/>
    </row>
    <row r="137" spans="1:17" s="33" customFormat="1" ht="19.5" customHeight="1">
      <c r="A137" s="32"/>
      <c r="D137" s="35"/>
      <c r="F137" s="35"/>
      <c r="I137" s="32"/>
      <c r="J137" s="32"/>
      <c r="K137" s="32"/>
      <c r="L137" s="32"/>
      <c r="M137" s="32"/>
      <c r="N137" s="32"/>
      <c r="O137" s="32"/>
      <c r="P137" s="32"/>
      <c r="Q137" s="32"/>
    </row>
    <row r="138" spans="1:17" s="33" customFormat="1" ht="19.5" customHeight="1">
      <c r="A138" s="32"/>
      <c r="B138" s="1"/>
      <c r="C138" s="37"/>
      <c r="D138" s="38"/>
      <c r="E138" s="38"/>
      <c r="F138" s="38"/>
      <c r="G138" s="1"/>
      <c r="H138" s="1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1:17" s="33" customFormat="1" ht="19.5" customHeight="1">
      <c r="A139" s="32"/>
      <c r="B139" s="1"/>
      <c r="C139" s="1"/>
      <c r="D139" s="38"/>
      <c r="E139" s="38"/>
      <c r="F139" s="38"/>
      <c r="G139" s="39"/>
      <c r="H139" s="39"/>
      <c r="I139" s="32"/>
      <c r="J139" s="32"/>
      <c r="K139" s="32"/>
      <c r="L139" s="32"/>
      <c r="M139" s="32"/>
      <c r="N139" s="32"/>
      <c r="O139" s="32"/>
      <c r="P139" s="32"/>
      <c r="Q139" s="32"/>
    </row>
    <row r="140" spans="1:17" s="33" customFormat="1" ht="19.5" customHeight="1">
      <c r="A140" s="32"/>
      <c r="B140" s="1"/>
      <c r="C140" s="1"/>
      <c r="D140" s="40"/>
      <c r="E140" s="38"/>
      <c r="F140" s="5"/>
      <c r="G140" s="39"/>
      <c r="H140" s="39"/>
      <c r="I140" s="32"/>
      <c r="J140" s="32"/>
      <c r="K140" s="32"/>
      <c r="L140" s="32"/>
      <c r="M140" s="32"/>
      <c r="N140" s="32"/>
      <c r="O140" s="32"/>
      <c r="P140" s="32"/>
      <c r="Q140" s="32"/>
    </row>
    <row r="141" spans="1:17" s="33" customFormat="1" ht="19.5" customHeight="1">
      <c r="A141" s="32"/>
      <c r="B141" s="39"/>
      <c r="C141" s="39"/>
      <c r="D141" s="41"/>
      <c r="E141" s="39"/>
      <c r="F141" s="41"/>
      <c r="G141" s="39"/>
      <c r="H141" s="39"/>
      <c r="I141" s="32"/>
      <c r="J141" s="32"/>
      <c r="K141" s="32"/>
      <c r="L141" s="32"/>
      <c r="M141" s="32"/>
      <c r="N141" s="32"/>
      <c r="O141" s="32"/>
      <c r="P141" s="32"/>
      <c r="Q141" s="32"/>
    </row>
    <row r="142" spans="2:8" ht="13.5">
      <c r="B142" s="42"/>
      <c r="C142" s="42"/>
      <c r="D142" s="43"/>
      <c r="E142" s="42"/>
      <c r="F142" s="43"/>
      <c r="G142" s="42"/>
      <c r="H142" s="42"/>
    </row>
  </sheetData>
  <sheetProtection/>
  <mergeCells count="469">
    <mergeCell ref="P7:P8"/>
    <mergeCell ref="M9:M10"/>
    <mergeCell ref="M7:M8"/>
    <mergeCell ref="C9:C10"/>
    <mergeCell ref="D9:D10"/>
    <mergeCell ref="E9:E10"/>
    <mergeCell ref="F9:F10"/>
    <mergeCell ref="G7:G8"/>
    <mergeCell ref="C7:C8"/>
    <mergeCell ref="D7:D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27:C28"/>
    <mergeCell ref="D27:D28"/>
    <mergeCell ref="E27:E28"/>
    <mergeCell ref="F27:F28"/>
    <mergeCell ref="G27:G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3:C24"/>
    <mergeCell ref="D23:D24"/>
    <mergeCell ref="E23:E24"/>
    <mergeCell ref="F23:F24"/>
    <mergeCell ref="G23:G24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C19:C20"/>
    <mergeCell ref="D19:D20"/>
    <mergeCell ref="E19:E20"/>
    <mergeCell ref="F19:F20"/>
    <mergeCell ref="G19:G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A9:A10"/>
    <mergeCell ref="B9:B10"/>
    <mergeCell ref="A7:A8"/>
    <mergeCell ref="B7:B8"/>
    <mergeCell ref="E7:E8"/>
    <mergeCell ref="F7:F8"/>
    <mergeCell ref="G9:G10"/>
    <mergeCell ref="A1:F1"/>
    <mergeCell ref="A3:A4"/>
    <mergeCell ref="B3:B4"/>
    <mergeCell ref="C3:C4"/>
    <mergeCell ref="D3:D4"/>
    <mergeCell ref="E3:E4"/>
    <mergeCell ref="F3:F4"/>
    <mergeCell ref="N112:O113"/>
    <mergeCell ref="N115:N116"/>
    <mergeCell ref="G3:G4"/>
    <mergeCell ref="A5:A6"/>
    <mergeCell ref="B5:B6"/>
    <mergeCell ref="C5:C6"/>
    <mergeCell ref="D5:D6"/>
    <mergeCell ref="E5:E6"/>
    <mergeCell ref="F5:F6"/>
    <mergeCell ref="G5:G6"/>
    <mergeCell ref="O123:P124"/>
    <mergeCell ref="O125:P126"/>
    <mergeCell ref="N117:N118"/>
    <mergeCell ref="N119:N120"/>
    <mergeCell ref="N121:N122"/>
    <mergeCell ref="N123:N124"/>
    <mergeCell ref="O115:P116"/>
    <mergeCell ref="O117:P118"/>
    <mergeCell ref="O119:P120"/>
    <mergeCell ref="O121:P122"/>
    <mergeCell ref="O127:P128"/>
    <mergeCell ref="O129:P130"/>
    <mergeCell ref="N125:N126"/>
    <mergeCell ref="N127:N128"/>
    <mergeCell ref="N129:N13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P154"/>
  <sheetViews>
    <sheetView zoomScaleSheetLayoutView="100" workbookViewId="0" topLeftCell="A73">
      <selection activeCell="G103" sqref="G103:G104"/>
    </sheetView>
  </sheetViews>
  <sheetFormatPr defaultColWidth="9.00390625" defaultRowHeight="13.5"/>
  <cols>
    <col min="1" max="1" width="1.75390625" style="3" customWidth="1"/>
    <col min="2" max="2" width="3.50390625" style="3" customWidth="1"/>
    <col min="3" max="3" width="9.625" style="3" customWidth="1"/>
    <col min="4" max="4" width="14.75390625" style="4" customWidth="1"/>
    <col min="5" max="5" width="2.375" style="4" bestFit="1" customWidth="1"/>
    <col min="6" max="6" width="24.125" style="4" customWidth="1"/>
    <col min="7" max="7" width="2.375" style="4" bestFit="1" customWidth="1"/>
    <col min="8" max="15" width="5.125" style="3" customWidth="1"/>
    <col min="16" max="20" width="5.00390625" style="3" customWidth="1"/>
    <col min="21" max="16384" width="9.00390625" style="3" customWidth="1"/>
  </cols>
  <sheetData>
    <row r="1" spans="1:16" ht="13.5">
      <c r="A1" s="47" t="s">
        <v>7</v>
      </c>
      <c r="B1" s="47"/>
      <c r="C1" s="47"/>
      <c r="D1" s="47"/>
      <c r="E1" s="47"/>
      <c r="F1" s="4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9" customHeight="1">
      <c r="A2" s="7"/>
      <c r="B2" s="7"/>
      <c r="C2" s="7"/>
      <c r="D2" s="8"/>
      <c r="E2" s="7"/>
      <c r="F2" s="8"/>
      <c r="G2" s="7"/>
      <c r="H2" s="9">
        <v>1</v>
      </c>
      <c r="I2" s="10" t="s">
        <v>61</v>
      </c>
      <c r="J2" s="10" t="s">
        <v>62</v>
      </c>
      <c r="K2" s="10" t="s">
        <v>63</v>
      </c>
      <c r="L2" s="10" t="s">
        <v>64</v>
      </c>
      <c r="M2" s="11" t="s">
        <v>65</v>
      </c>
      <c r="N2" s="12" t="s">
        <v>66</v>
      </c>
      <c r="O2" s="13"/>
      <c r="P2" s="13"/>
    </row>
    <row r="3" spans="1:16" ht="9" customHeight="1">
      <c r="A3" s="46"/>
      <c r="B3" s="46">
        <v>1</v>
      </c>
      <c r="C3" s="46">
        <f>VLOOKUP(B3,'[1]女子S名簿'!$B:$E,2,0)</f>
        <v>3652180</v>
      </c>
      <c r="D3" s="46" t="str">
        <f>VLOOKUP(B3,'[1]女子S名簿'!$B:$E,3,0)</f>
        <v>佐藤　久真莉 </v>
      </c>
      <c r="E3" s="51" t="s">
        <v>5</v>
      </c>
      <c r="F3" s="46" t="str">
        <f>VLOOKUP(B3,'[1]女子S名簿'!$B:$E,4,0)</f>
        <v>つくば市立春日小</v>
      </c>
      <c r="G3" s="51" t="s">
        <v>6</v>
      </c>
      <c r="H3" s="15"/>
      <c r="I3" s="14"/>
      <c r="J3" s="14"/>
      <c r="K3" s="14"/>
      <c r="L3" s="14"/>
      <c r="M3" s="14"/>
      <c r="N3" s="14"/>
      <c r="O3" s="14"/>
      <c r="P3" s="13"/>
    </row>
    <row r="4" spans="1:16" ht="9" customHeight="1">
      <c r="A4" s="46"/>
      <c r="B4" s="46"/>
      <c r="C4" s="46"/>
      <c r="D4" s="46"/>
      <c r="E4" s="51"/>
      <c r="F4" s="46"/>
      <c r="G4" s="51"/>
      <c r="H4" s="16"/>
      <c r="I4" s="17"/>
      <c r="J4" s="18"/>
      <c r="K4" s="25"/>
      <c r="L4" s="18"/>
      <c r="M4" s="18" t="s">
        <v>73</v>
      </c>
      <c r="N4" s="7"/>
      <c r="O4" s="7"/>
      <c r="P4" s="13"/>
    </row>
    <row r="5" spans="1:16" ht="9" customHeight="1">
      <c r="A5" s="46"/>
      <c r="B5" s="46">
        <v>2</v>
      </c>
      <c r="C5" s="46">
        <f>VLOOKUP(B5,'[1]女子S名簿'!$B:$E,2,0)</f>
        <v>0</v>
      </c>
      <c r="D5" s="46" t="str">
        <f>VLOOKUP(B5,'[1]女子S名簿'!$B:$E,3,0)</f>
        <v>Bye</v>
      </c>
      <c r="E5" s="51" t="s">
        <v>5</v>
      </c>
      <c r="F5" s="46" t="str">
        <f>VLOOKUP(B5,'[1]女子S名簿'!$B:$E,4,0)</f>
        <v>　　　　　　　　　　　</v>
      </c>
      <c r="G5" s="51" t="s">
        <v>6</v>
      </c>
      <c r="H5" s="19"/>
      <c r="I5" s="20"/>
      <c r="J5" s="18"/>
      <c r="K5" s="25"/>
      <c r="L5" s="18"/>
      <c r="M5" s="18"/>
      <c r="N5" s="7"/>
      <c r="O5" s="7"/>
      <c r="P5" s="13"/>
    </row>
    <row r="6" spans="1:16" ht="9" customHeight="1">
      <c r="A6" s="46"/>
      <c r="B6" s="46"/>
      <c r="C6" s="46"/>
      <c r="D6" s="46"/>
      <c r="E6" s="51"/>
      <c r="F6" s="46"/>
      <c r="G6" s="51"/>
      <c r="H6" s="13"/>
      <c r="I6" s="21"/>
      <c r="J6" s="17" t="s">
        <v>32</v>
      </c>
      <c r="K6" s="9"/>
      <c r="L6" s="11"/>
      <c r="M6" s="49" t="s">
        <v>53</v>
      </c>
      <c r="N6" s="7"/>
      <c r="O6" s="7"/>
      <c r="P6" s="13"/>
    </row>
    <row r="7" spans="1:16" ht="9" customHeight="1">
      <c r="A7" s="46"/>
      <c r="B7" s="46">
        <v>3</v>
      </c>
      <c r="C7" s="46">
        <f>VLOOKUP(B7,'[1]女子S名簿'!$B:$E,2,0)</f>
        <v>3652348</v>
      </c>
      <c r="D7" s="46" t="str">
        <f>VLOOKUP(B7,'[1]女子S名簿'!$B:$E,3,0)</f>
        <v>塚田　結 </v>
      </c>
      <c r="E7" s="51" t="s">
        <v>5</v>
      </c>
      <c r="F7" s="46" t="str">
        <f>VLOOKUP(B7,'[1]女子S名簿'!$B:$E,4,0)</f>
        <v>つくば市立谷田部小</v>
      </c>
      <c r="G7" s="51" t="s">
        <v>6</v>
      </c>
      <c r="H7" s="15"/>
      <c r="I7" s="21"/>
      <c r="J7" s="20">
        <v>60</v>
      </c>
      <c r="K7" s="18"/>
      <c r="L7" s="18"/>
      <c r="M7" s="49"/>
      <c r="N7" s="26"/>
      <c r="O7" s="27" t="s">
        <v>60</v>
      </c>
      <c r="P7" s="13"/>
    </row>
    <row r="8" spans="1:16" ht="9" customHeight="1">
      <c r="A8" s="46"/>
      <c r="B8" s="46"/>
      <c r="C8" s="46"/>
      <c r="D8" s="46"/>
      <c r="E8" s="51"/>
      <c r="F8" s="46"/>
      <c r="G8" s="51"/>
      <c r="H8" s="16"/>
      <c r="I8" s="22" t="s">
        <v>45</v>
      </c>
      <c r="J8" s="21"/>
      <c r="K8" s="18"/>
      <c r="L8" s="18"/>
      <c r="M8" s="49" t="s">
        <v>60</v>
      </c>
      <c r="N8" s="7"/>
      <c r="O8" s="28">
        <v>61</v>
      </c>
      <c r="P8" s="13"/>
    </row>
    <row r="9" spans="1:16" ht="9" customHeight="1">
      <c r="A9" s="46"/>
      <c r="B9" s="46">
        <v>4</v>
      </c>
      <c r="C9" s="46">
        <f>VLOOKUP(B9,'[1]女子S名簿'!$B:$E,2,0)</f>
        <v>3852648</v>
      </c>
      <c r="D9" s="46" t="str">
        <f>VLOOKUP(B9,'[1]女子S名簿'!$B:$E,3,0)</f>
        <v>齊藤　里穂</v>
      </c>
      <c r="E9" s="51" t="s">
        <v>5</v>
      </c>
      <c r="F9" s="46" t="str">
        <f>VLOOKUP(B9,'[1]女子S名簿'!$B:$E,4,0)</f>
        <v>境町立静小学校</v>
      </c>
      <c r="G9" s="51" t="s">
        <v>6</v>
      </c>
      <c r="H9" s="19"/>
      <c r="I9" s="18">
        <v>63</v>
      </c>
      <c r="J9" s="21"/>
      <c r="K9" s="18"/>
      <c r="L9" s="18"/>
      <c r="M9" s="49"/>
      <c r="N9" s="26"/>
      <c r="O9" s="7"/>
      <c r="P9" s="13"/>
    </row>
    <row r="10" spans="1:16" ht="9" customHeight="1">
      <c r="A10" s="46"/>
      <c r="B10" s="46"/>
      <c r="C10" s="46"/>
      <c r="D10" s="46"/>
      <c r="E10" s="51"/>
      <c r="F10" s="46"/>
      <c r="G10" s="51"/>
      <c r="H10" s="13"/>
      <c r="I10" s="18"/>
      <c r="J10" s="21"/>
      <c r="K10" s="17" t="s">
        <v>32</v>
      </c>
      <c r="L10" s="18"/>
      <c r="M10" s="18"/>
      <c r="N10" s="18"/>
      <c r="O10" s="18"/>
      <c r="P10" s="13"/>
    </row>
    <row r="11" spans="1:16" ht="9" customHeight="1">
      <c r="A11" s="46"/>
      <c r="B11" s="46">
        <v>5</v>
      </c>
      <c r="C11" s="46">
        <f>VLOOKUP(B11,'[1]女子S名簿'!$B:$E,2,0)</f>
        <v>3361641</v>
      </c>
      <c r="D11" s="46" t="str">
        <f>VLOOKUP(B11,'[1]女子S名簿'!$B:$E,3,0)</f>
        <v>猪瀬　彩羽</v>
      </c>
      <c r="E11" s="51" t="s">
        <v>5</v>
      </c>
      <c r="F11" s="46" t="str">
        <f>VLOOKUP(B11,'[1]女子S名簿'!$B:$E,4,0)</f>
        <v>常総市立岡田小</v>
      </c>
      <c r="G11" s="51" t="s">
        <v>6</v>
      </c>
      <c r="H11" s="15"/>
      <c r="I11" s="18"/>
      <c r="J11" s="21"/>
      <c r="K11" s="20">
        <v>60</v>
      </c>
      <c r="L11" s="18"/>
      <c r="M11" s="18"/>
      <c r="N11" s="18"/>
      <c r="O11" s="18"/>
      <c r="P11" s="13"/>
    </row>
    <row r="12" spans="1:16" ht="9" customHeight="1">
      <c r="A12" s="46"/>
      <c r="B12" s="46"/>
      <c r="C12" s="46"/>
      <c r="D12" s="46"/>
      <c r="E12" s="51"/>
      <c r="F12" s="46"/>
      <c r="G12" s="51"/>
      <c r="H12" s="16"/>
      <c r="I12" s="17"/>
      <c r="J12" s="21"/>
      <c r="K12" s="21"/>
      <c r="L12" s="18"/>
      <c r="M12" s="18"/>
      <c r="N12" s="18"/>
      <c r="O12" s="18"/>
      <c r="P12" s="13"/>
    </row>
    <row r="13" spans="1:16" ht="9" customHeight="1">
      <c r="A13" s="46"/>
      <c r="B13" s="46">
        <v>6</v>
      </c>
      <c r="C13" s="46">
        <f>VLOOKUP(B13,'[1]女子S名簿'!$B:$E,2,0)</f>
        <v>0</v>
      </c>
      <c r="D13" s="46" t="str">
        <f>VLOOKUP(B13,'[1]女子S名簿'!$B:$E,3,0)</f>
        <v>Bye</v>
      </c>
      <c r="E13" s="51" t="s">
        <v>5</v>
      </c>
      <c r="F13" s="46">
        <f>VLOOKUP(B13,'[1]女子S名簿'!$B:$E,4,0)</f>
        <v>0</v>
      </c>
      <c r="G13" s="51" t="s">
        <v>6</v>
      </c>
      <c r="H13" s="19"/>
      <c r="I13" s="18"/>
      <c r="J13" s="23"/>
      <c r="K13" s="21"/>
      <c r="L13" s="18"/>
      <c r="M13" s="18"/>
      <c r="N13" s="18"/>
      <c r="O13" s="18"/>
      <c r="P13" s="13"/>
    </row>
    <row r="14" spans="1:16" ht="9" customHeight="1">
      <c r="A14" s="46"/>
      <c r="B14" s="46"/>
      <c r="C14" s="46"/>
      <c r="D14" s="46"/>
      <c r="E14" s="51"/>
      <c r="F14" s="46"/>
      <c r="G14" s="51"/>
      <c r="H14" s="13"/>
      <c r="I14" s="21"/>
      <c r="J14" s="22" t="s">
        <v>46</v>
      </c>
      <c r="K14" s="21"/>
      <c r="L14" s="18"/>
      <c r="M14" s="18"/>
      <c r="N14" s="18"/>
      <c r="O14" s="18"/>
      <c r="P14" s="13"/>
    </row>
    <row r="15" spans="1:16" ht="9" customHeight="1">
      <c r="A15" s="46"/>
      <c r="B15" s="46">
        <v>7</v>
      </c>
      <c r="C15" s="46">
        <f>VLOOKUP(B15,'[1]女子S名簿'!$B:$E,2,0)</f>
        <v>0</v>
      </c>
      <c r="D15" s="46" t="str">
        <f>VLOOKUP(B15,'[1]女子S名簿'!$B:$E,3,0)</f>
        <v>Bye</v>
      </c>
      <c r="E15" s="51" t="s">
        <v>5</v>
      </c>
      <c r="F15" s="46">
        <f>VLOOKUP(B15,'[1]女子S名簿'!$B:$E,4,0)</f>
        <v>0</v>
      </c>
      <c r="G15" s="51" t="s">
        <v>6</v>
      </c>
      <c r="H15" s="15"/>
      <c r="I15" s="21"/>
      <c r="J15" s="18">
        <v>60</v>
      </c>
      <c r="K15" s="21"/>
      <c r="L15" s="18"/>
      <c r="M15" s="18"/>
      <c r="N15" s="18"/>
      <c r="O15" s="18"/>
      <c r="P15" s="13"/>
    </row>
    <row r="16" spans="1:16" ht="9" customHeight="1">
      <c r="A16" s="46"/>
      <c r="B16" s="46"/>
      <c r="C16" s="46"/>
      <c r="D16" s="46"/>
      <c r="E16" s="51"/>
      <c r="F16" s="46"/>
      <c r="G16" s="51"/>
      <c r="H16" s="16"/>
      <c r="I16" s="22"/>
      <c r="J16" s="18"/>
      <c r="K16" s="21"/>
      <c r="L16" s="18"/>
      <c r="M16" s="18"/>
      <c r="N16" s="18"/>
      <c r="O16" s="18"/>
      <c r="P16" s="13"/>
    </row>
    <row r="17" spans="1:16" ht="9" customHeight="1">
      <c r="A17" s="46"/>
      <c r="B17" s="46">
        <v>8</v>
      </c>
      <c r="C17" s="46">
        <f>VLOOKUP(B17,'[1]女子S名簿'!$B:$E,2,0)</f>
        <v>0</v>
      </c>
      <c r="D17" s="46" t="str">
        <f>VLOOKUP(B17,'[1]女子S名簿'!$B:$E,3,0)</f>
        <v>高橋　楓</v>
      </c>
      <c r="E17" s="51" t="s">
        <v>5</v>
      </c>
      <c r="F17" s="46" t="str">
        <f>VLOOKUP(B17,'[1]女子S名簿'!$B:$E,4,0)</f>
        <v>日立市立金沢小</v>
      </c>
      <c r="G17" s="51" t="s">
        <v>6</v>
      </c>
      <c r="H17" s="19"/>
      <c r="I17" s="18"/>
      <c r="J17" s="18"/>
      <c r="K17" s="21"/>
      <c r="L17" s="18"/>
      <c r="M17" s="18"/>
      <c r="N17" s="18"/>
      <c r="O17" s="18"/>
      <c r="P17" s="13"/>
    </row>
    <row r="18" spans="1:16" ht="9" customHeight="1">
      <c r="A18" s="46"/>
      <c r="B18" s="46"/>
      <c r="C18" s="46"/>
      <c r="D18" s="46"/>
      <c r="E18" s="51"/>
      <c r="F18" s="46"/>
      <c r="G18" s="51"/>
      <c r="H18" s="13"/>
      <c r="I18" s="18"/>
      <c r="J18" s="18"/>
      <c r="K18" s="21"/>
      <c r="L18" s="17" t="s">
        <v>32</v>
      </c>
      <c r="M18" s="18"/>
      <c r="N18" s="18"/>
      <c r="O18" s="18"/>
      <c r="P18" s="13"/>
    </row>
    <row r="19" spans="1:16" ht="9" customHeight="1">
      <c r="A19" s="46"/>
      <c r="B19" s="46">
        <v>9</v>
      </c>
      <c r="C19" s="46">
        <f>VLOOKUP(B19,'[1]女子S名簿'!$B:$E,2,0)</f>
        <v>3361503</v>
      </c>
      <c r="D19" s="46" t="str">
        <f>VLOOKUP(B19,'[1]女子S名簿'!$B:$E,3,0)</f>
        <v>仲野　さくら</v>
      </c>
      <c r="E19" s="51" t="s">
        <v>5</v>
      </c>
      <c r="F19" s="46" t="str">
        <f>VLOOKUP(B19,'[1]女子S名簿'!$B:$E,4,0)</f>
        <v>神栖市立息栖小</v>
      </c>
      <c r="G19" s="51" t="s">
        <v>6</v>
      </c>
      <c r="H19" s="15"/>
      <c r="I19" s="18"/>
      <c r="J19" s="18"/>
      <c r="K19" s="21"/>
      <c r="L19" s="20">
        <v>61</v>
      </c>
      <c r="M19" s="18"/>
      <c r="N19" s="18"/>
      <c r="O19" s="18"/>
      <c r="P19" s="13"/>
    </row>
    <row r="20" spans="1:16" ht="9" customHeight="1">
      <c r="A20" s="46"/>
      <c r="B20" s="46"/>
      <c r="C20" s="46"/>
      <c r="D20" s="46"/>
      <c r="E20" s="51"/>
      <c r="F20" s="46"/>
      <c r="G20" s="51"/>
      <c r="H20" s="16"/>
      <c r="I20" s="17"/>
      <c r="J20" s="18"/>
      <c r="K20" s="21"/>
      <c r="L20" s="21"/>
      <c r="M20" s="18"/>
      <c r="N20" s="18"/>
      <c r="O20" s="18"/>
      <c r="P20" s="13"/>
    </row>
    <row r="21" spans="1:16" ht="9" customHeight="1">
      <c r="A21" s="46"/>
      <c r="B21" s="46">
        <v>10</v>
      </c>
      <c r="C21" s="46">
        <f>VLOOKUP(B21,'[1]女子S名簿'!$B:$E,2,0)</f>
        <v>0</v>
      </c>
      <c r="D21" s="46" t="str">
        <f>VLOOKUP(B21,'[1]女子S名簿'!$B:$E,3,0)</f>
        <v>Bye</v>
      </c>
      <c r="E21" s="51" t="s">
        <v>5</v>
      </c>
      <c r="F21" s="46">
        <f>VLOOKUP(B21,'[1]女子S名簿'!$B:$E,4,0)</f>
        <v>0</v>
      </c>
      <c r="G21" s="51" t="s">
        <v>6</v>
      </c>
      <c r="H21" s="19"/>
      <c r="I21" s="20"/>
      <c r="J21" s="18"/>
      <c r="K21" s="21"/>
      <c r="L21" s="21"/>
      <c r="M21" s="18"/>
      <c r="N21" s="18"/>
      <c r="O21" s="18"/>
      <c r="P21" s="13"/>
    </row>
    <row r="22" spans="1:16" ht="9" customHeight="1">
      <c r="A22" s="46"/>
      <c r="B22" s="46"/>
      <c r="C22" s="46"/>
      <c r="D22" s="46"/>
      <c r="E22" s="51"/>
      <c r="F22" s="46"/>
      <c r="G22" s="51"/>
      <c r="H22" s="13"/>
      <c r="I22" s="21"/>
      <c r="J22" s="17" t="s">
        <v>49</v>
      </c>
      <c r="K22" s="21"/>
      <c r="L22" s="21"/>
      <c r="M22" s="18"/>
      <c r="N22" s="18"/>
      <c r="O22" s="18"/>
      <c r="P22" s="13"/>
    </row>
    <row r="23" spans="1:16" ht="9" customHeight="1">
      <c r="A23" s="46"/>
      <c r="B23" s="46">
        <v>11</v>
      </c>
      <c r="C23" s="46">
        <f>VLOOKUP(B23,'[1]女子S名簿'!$B:$E,2,0)</f>
        <v>0</v>
      </c>
      <c r="D23" s="46" t="str">
        <f>VLOOKUP(B23,'[1]女子S名簿'!$B:$E,3,0)</f>
        <v>Bye</v>
      </c>
      <c r="E23" s="51" t="s">
        <v>5</v>
      </c>
      <c r="F23" s="46">
        <f>VLOOKUP(B23,'[1]女子S名簿'!$B:$E,4,0)</f>
        <v>0</v>
      </c>
      <c r="G23" s="51" t="s">
        <v>6</v>
      </c>
      <c r="H23" s="15"/>
      <c r="I23" s="21"/>
      <c r="J23" s="20">
        <v>61</v>
      </c>
      <c r="K23" s="21"/>
      <c r="L23" s="21"/>
      <c r="M23" s="18"/>
      <c r="N23" s="18"/>
      <c r="O23" s="18"/>
      <c r="P23" s="13"/>
    </row>
    <row r="24" spans="1:16" ht="9" customHeight="1">
      <c r="A24" s="46"/>
      <c r="B24" s="46"/>
      <c r="C24" s="46"/>
      <c r="D24" s="46"/>
      <c r="E24" s="51"/>
      <c r="F24" s="46"/>
      <c r="G24" s="51"/>
      <c r="H24" s="16"/>
      <c r="I24" s="22"/>
      <c r="J24" s="21"/>
      <c r="K24" s="21"/>
      <c r="L24" s="21"/>
      <c r="M24" s="18"/>
      <c r="N24" s="18"/>
      <c r="O24" s="18"/>
      <c r="P24" s="13"/>
    </row>
    <row r="25" spans="1:16" ht="9" customHeight="1">
      <c r="A25" s="46"/>
      <c r="B25" s="46">
        <v>12</v>
      </c>
      <c r="C25" s="46">
        <f>VLOOKUP(B25,'[1]女子S名簿'!$B:$E,2,0)</f>
        <v>3652399</v>
      </c>
      <c r="D25" s="46" t="str">
        <f>VLOOKUP(B25,'[1]女子S名簿'!$B:$E,3,0)</f>
        <v>水飼　彩乃</v>
      </c>
      <c r="E25" s="51" t="s">
        <v>5</v>
      </c>
      <c r="F25" s="46" t="str">
        <f>VLOOKUP(B25,'[1]女子S名簿'!$B:$E,4,0)</f>
        <v>稲敷市立あずま西小</v>
      </c>
      <c r="G25" s="51" t="s">
        <v>6</v>
      </c>
      <c r="H25" s="19"/>
      <c r="I25" s="18"/>
      <c r="J25" s="21"/>
      <c r="K25" s="21"/>
      <c r="L25" s="21"/>
      <c r="M25" s="18"/>
      <c r="N25" s="18"/>
      <c r="O25" s="18"/>
      <c r="P25" s="13"/>
    </row>
    <row r="26" spans="1:16" ht="9" customHeight="1">
      <c r="A26" s="46"/>
      <c r="B26" s="46"/>
      <c r="C26" s="46"/>
      <c r="D26" s="46"/>
      <c r="E26" s="51"/>
      <c r="F26" s="46"/>
      <c r="G26" s="51"/>
      <c r="H26" s="13"/>
      <c r="I26" s="18"/>
      <c r="J26" s="21"/>
      <c r="K26" s="22" t="s">
        <v>45</v>
      </c>
      <c r="L26" s="21"/>
      <c r="M26" s="18"/>
      <c r="N26" s="18"/>
      <c r="O26" s="18"/>
      <c r="P26" s="13"/>
    </row>
    <row r="27" spans="1:16" ht="9" customHeight="1">
      <c r="A27" s="46"/>
      <c r="B27" s="46">
        <v>13</v>
      </c>
      <c r="C27" s="46">
        <f>VLOOKUP(B27,'[1]女子S名簿'!$B:$E,2,0)</f>
        <v>3652379</v>
      </c>
      <c r="D27" s="46" t="str">
        <f>VLOOKUP(B27,'[1]女子S名簿'!$B:$E,3,0)</f>
        <v>霜田　香菜子 </v>
      </c>
      <c r="E27" s="51" t="s">
        <v>5</v>
      </c>
      <c r="F27" s="46" t="str">
        <f>VLOOKUP(B27,'[1]女子S名簿'!$B:$E,4,0)</f>
        <v>つくば市立手代木南小</v>
      </c>
      <c r="G27" s="51" t="s">
        <v>6</v>
      </c>
      <c r="H27" s="15"/>
      <c r="I27" s="18"/>
      <c r="J27" s="21"/>
      <c r="K27" s="18">
        <v>60</v>
      </c>
      <c r="L27" s="21"/>
      <c r="M27" s="18"/>
      <c r="N27" s="18"/>
      <c r="O27" s="18"/>
      <c r="P27" s="13"/>
    </row>
    <row r="28" spans="1:16" ht="9" customHeight="1">
      <c r="A28" s="46"/>
      <c r="B28" s="46"/>
      <c r="C28" s="46"/>
      <c r="D28" s="46"/>
      <c r="E28" s="51"/>
      <c r="F28" s="46"/>
      <c r="G28" s="51"/>
      <c r="H28" s="16"/>
      <c r="I28" s="17" t="s">
        <v>23</v>
      </c>
      <c r="J28" s="21"/>
      <c r="K28" s="18"/>
      <c r="L28" s="21"/>
      <c r="M28" s="18"/>
      <c r="N28" s="18"/>
      <c r="O28" s="18"/>
      <c r="P28" s="13"/>
    </row>
    <row r="29" spans="1:16" ht="9" customHeight="1">
      <c r="A29" s="46"/>
      <c r="B29" s="46">
        <v>14</v>
      </c>
      <c r="C29" s="48">
        <f>VLOOKUP(B29,'[1]女子S名簿'!$B:$E,2,0)</f>
        <v>3652421</v>
      </c>
      <c r="D29" s="48" t="str">
        <f>VLOOKUP(B29,'[1]女子S名簿'!$B:$E,3,0)</f>
        <v>久松　勝虹</v>
      </c>
      <c r="E29" s="52" t="s">
        <v>5</v>
      </c>
      <c r="F29" s="48" t="str">
        <f>VLOOKUP(B29,'[1]女子S名簿'!$B:$E,4,0)</f>
        <v>土浦市立土浦小</v>
      </c>
      <c r="G29" s="52" t="s">
        <v>6</v>
      </c>
      <c r="H29" s="19"/>
      <c r="I29" s="18" t="s">
        <v>71</v>
      </c>
      <c r="J29" s="23"/>
      <c r="K29" s="18"/>
      <c r="L29" s="21"/>
      <c r="M29" s="18"/>
      <c r="N29" s="18"/>
      <c r="O29" s="18"/>
      <c r="P29" s="13"/>
    </row>
    <row r="30" spans="1:16" ht="9" customHeight="1">
      <c r="A30" s="46"/>
      <c r="B30" s="46"/>
      <c r="C30" s="48"/>
      <c r="D30" s="48"/>
      <c r="E30" s="52"/>
      <c r="F30" s="48"/>
      <c r="G30" s="52"/>
      <c r="H30" s="13"/>
      <c r="I30" s="21"/>
      <c r="J30" s="22" t="s">
        <v>45</v>
      </c>
      <c r="K30" s="18"/>
      <c r="L30" s="21"/>
      <c r="M30" s="18"/>
      <c r="N30" s="18"/>
      <c r="O30" s="18"/>
      <c r="P30" s="13"/>
    </row>
    <row r="31" spans="1:16" ht="9" customHeight="1">
      <c r="A31" s="46"/>
      <c r="B31" s="46">
        <v>15</v>
      </c>
      <c r="C31" s="46">
        <f>VLOOKUP(B31,'[1]女子S名簿'!$B:$E,2,0)</f>
        <v>0</v>
      </c>
      <c r="D31" s="46" t="str">
        <f>VLOOKUP(B31,'[1]女子S名簿'!$B:$E,3,0)</f>
        <v>Bye</v>
      </c>
      <c r="E31" s="51" t="s">
        <v>5</v>
      </c>
      <c r="F31" s="46">
        <f>VLOOKUP(B31,'[1]女子S名簿'!$B:$E,4,0)</f>
        <v>0</v>
      </c>
      <c r="G31" s="51" t="s">
        <v>6</v>
      </c>
      <c r="H31" s="15"/>
      <c r="I31" s="21"/>
      <c r="J31" s="18">
        <v>60</v>
      </c>
      <c r="K31" s="18"/>
      <c r="L31" s="21"/>
      <c r="M31" s="18"/>
      <c r="N31" s="18"/>
      <c r="O31" s="18"/>
      <c r="P31" s="13"/>
    </row>
    <row r="32" spans="1:16" ht="9" customHeight="1">
      <c r="A32" s="46"/>
      <c r="B32" s="46"/>
      <c r="C32" s="46"/>
      <c r="D32" s="46"/>
      <c r="E32" s="51"/>
      <c r="F32" s="46"/>
      <c r="G32" s="51"/>
      <c r="H32" s="16"/>
      <c r="I32" s="22"/>
      <c r="J32" s="18"/>
      <c r="K32" s="18"/>
      <c r="L32" s="21"/>
      <c r="M32" s="18"/>
      <c r="N32" s="18"/>
      <c r="O32" s="18"/>
      <c r="P32" s="13"/>
    </row>
    <row r="33" spans="1:16" ht="9" customHeight="1">
      <c r="A33" s="46"/>
      <c r="B33" s="46">
        <v>16</v>
      </c>
      <c r="C33" s="46">
        <f>VLOOKUP(B33,'[1]女子S名簿'!$B:$E,2,0)</f>
        <v>3652210</v>
      </c>
      <c r="D33" s="46" t="str">
        <f>VLOOKUP(B33,'[1]女子S名簿'!$B:$E,3,0)</f>
        <v>齊藤　いずみ</v>
      </c>
      <c r="E33" s="51" t="s">
        <v>5</v>
      </c>
      <c r="F33" s="46" t="str">
        <f>VLOOKUP(B33,'[1]女子S名簿'!$B:$E,4,0)</f>
        <v>古河市立古河第六小</v>
      </c>
      <c r="G33" s="51" t="s">
        <v>6</v>
      </c>
      <c r="H33" s="19"/>
      <c r="I33" s="18"/>
      <c r="J33" s="18"/>
      <c r="K33" s="18"/>
      <c r="L33" s="21"/>
      <c r="M33" s="18"/>
      <c r="N33" s="18"/>
      <c r="O33" s="18"/>
      <c r="P33" s="13"/>
    </row>
    <row r="34" spans="1:16" ht="9" customHeight="1">
      <c r="A34" s="46"/>
      <c r="B34" s="46"/>
      <c r="C34" s="46"/>
      <c r="D34" s="46"/>
      <c r="E34" s="51"/>
      <c r="F34" s="46"/>
      <c r="G34" s="51"/>
      <c r="H34" s="13"/>
      <c r="I34" s="18"/>
      <c r="J34" s="18"/>
      <c r="K34" s="18"/>
      <c r="L34" s="21"/>
      <c r="M34" s="17" t="s">
        <v>32</v>
      </c>
      <c r="N34" s="18"/>
      <c r="O34" s="18"/>
      <c r="P34" s="13"/>
    </row>
    <row r="35" spans="1:16" ht="9" customHeight="1">
      <c r="A35" s="46"/>
      <c r="B35" s="46">
        <v>17</v>
      </c>
      <c r="C35" s="46">
        <f>VLOOKUP(B35,'[1]女子S名簿'!$B:$E,2,0)</f>
        <v>3652267</v>
      </c>
      <c r="D35" s="46" t="str">
        <f>VLOOKUP(B35,'[1]女子S名簿'!$B:$E,3,0)</f>
        <v>山口　澄香</v>
      </c>
      <c r="E35" s="51" t="s">
        <v>5</v>
      </c>
      <c r="F35" s="46" t="str">
        <f>VLOOKUP(B35,'[1]女子S名簿'!$B:$E,4,0)</f>
        <v>つくば市立桜南小</v>
      </c>
      <c r="G35" s="51" t="s">
        <v>6</v>
      </c>
      <c r="H35" s="15"/>
      <c r="I35" s="18"/>
      <c r="J35" s="18"/>
      <c r="K35" s="18"/>
      <c r="L35" s="21"/>
      <c r="M35" s="20">
        <v>62</v>
      </c>
      <c r="N35" s="18"/>
      <c r="O35" s="18"/>
      <c r="P35" s="13"/>
    </row>
    <row r="36" spans="1:16" ht="9" customHeight="1">
      <c r="A36" s="46"/>
      <c r="B36" s="46"/>
      <c r="C36" s="46"/>
      <c r="D36" s="46"/>
      <c r="E36" s="51"/>
      <c r="F36" s="46"/>
      <c r="G36" s="51"/>
      <c r="H36" s="16"/>
      <c r="I36" s="17"/>
      <c r="J36" s="18"/>
      <c r="K36" s="18"/>
      <c r="L36" s="21"/>
      <c r="M36" s="21"/>
      <c r="N36" s="18"/>
      <c r="O36" s="18"/>
      <c r="P36" s="13"/>
    </row>
    <row r="37" spans="1:16" ht="9" customHeight="1">
      <c r="A37" s="46"/>
      <c r="B37" s="46">
        <v>18</v>
      </c>
      <c r="C37" s="46">
        <f>VLOOKUP(B37,'[1]女子S名簿'!$B:$E,2,0)</f>
        <v>0</v>
      </c>
      <c r="D37" s="46" t="str">
        <f>VLOOKUP(B37,'[1]女子S名簿'!$B:$E,3,0)</f>
        <v>Bye</v>
      </c>
      <c r="E37" s="51" t="s">
        <v>5</v>
      </c>
      <c r="F37" s="46">
        <f>VLOOKUP(B37,'[1]女子S名簿'!$B:$E,4,0)</f>
        <v>0</v>
      </c>
      <c r="G37" s="51" t="s">
        <v>6</v>
      </c>
      <c r="H37" s="19"/>
      <c r="I37" s="20"/>
      <c r="J37" s="18"/>
      <c r="K37" s="18"/>
      <c r="L37" s="21"/>
      <c r="M37" s="21"/>
      <c r="N37" s="18"/>
      <c r="O37" s="18"/>
      <c r="P37" s="13"/>
    </row>
    <row r="38" spans="1:16" ht="9" customHeight="1">
      <c r="A38" s="46"/>
      <c r="B38" s="46"/>
      <c r="C38" s="46"/>
      <c r="D38" s="46"/>
      <c r="E38" s="51"/>
      <c r="F38" s="46"/>
      <c r="G38" s="51"/>
      <c r="H38" s="13"/>
      <c r="I38" s="21"/>
      <c r="J38" s="17" t="s">
        <v>53</v>
      </c>
      <c r="K38" s="18"/>
      <c r="L38" s="21"/>
      <c r="M38" s="21"/>
      <c r="N38" s="18"/>
      <c r="O38" s="18"/>
      <c r="P38" s="13"/>
    </row>
    <row r="39" spans="1:16" ht="9" customHeight="1">
      <c r="A39" s="46"/>
      <c r="B39" s="46">
        <v>19</v>
      </c>
      <c r="C39" s="46">
        <f>VLOOKUP(B39,'[1]女子S名簿'!$B:$E,2,0)</f>
        <v>0</v>
      </c>
      <c r="D39" s="46" t="str">
        <f>VLOOKUP(B39,'[1]女子S名簿'!$B:$E,3,0)</f>
        <v>金子　晴香</v>
      </c>
      <c r="E39" s="51" t="s">
        <v>5</v>
      </c>
      <c r="F39" s="46" t="str">
        <f>VLOOKUP(B39,'[1]女子S名簿'!$B:$E,4,0)</f>
        <v>ひたちなか市立那珂湊第一小</v>
      </c>
      <c r="G39" s="51" t="s">
        <v>6</v>
      </c>
      <c r="H39" s="15"/>
      <c r="I39" s="21"/>
      <c r="J39" s="20">
        <v>60</v>
      </c>
      <c r="K39" s="18"/>
      <c r="L39" s="21"/>
      <c r="M39" s="21"/>
      <c r="N39" s="18"/>
      <c r="O39" s="18"/>
      <c r="P39" s="13"/>
    </row>
    <row r="40" spans="1:16" ht="9" customHeight="1">
      <c r="A40" s="46"/>
      <c r="B40" s="46"/>
      <c r="C40" s="46"/>
      <c r="D40" s="46"/>
      <c r="E40" s="51"/>
      <c r="F40" s="46"/>
      <c r="G40" s="51"/>
      <c r="H40" s="16"/>
      <c r="I40" s="22" t="s">
        <v>48</v>
      </c>
      <c r="J40" s="21"/>
      <c r="K40" s="18"/>
      <c r="L40" s="21"/>
      <c r="M40" s="21"/>
      <c r="N40" s="18"/>
      <c r="O40" s="18"/>
      <c r="P40" s="13"/>
    </row>
    <row r="41" spans="1:16" ht="9" customHeight="1">
      <c r="A41" s="46"/>
      <c r="B41" s="46">
        <v>20</v>
      </c>
      <c r="C41" s="46">
        <f>VLOOKUP(B41,'[1]女子S名簿'!$B:$E,2,0)</f>
        <v>3652420</v>
      </c>
      <c r="D41" s="46" t="str">
        <f>VLOOKUP(B41,'[1]女子S名簿'!$B:$E,3,0)</f>
        <v>園城　海遥 </v>
      </c>
      <c r="E41" s="51" t="s">
        <v>5</v>
      </c>
      <c r="F41" s="46" t="str">
        <f>VLOOKUP(B41,'[1]女子S名簿'!$B:$E,4,0)</f>
        <v>桜川市立真壁小</v>
      </c>
      <c r="G41" s="51" t="s">
        <v>6</v>
      </c>
      <c r="H41" s="19"/>
      <c r="I41" s="18">
        <v>60</v>
      </c>
      <c r="J41" s="21"/>
      <c r="K41" s="18"/>
      <c r="L41" s="21"/>
      <c r="M41" s="21"/>
      <c r="N41" s="18"/>
      <c r="O41" s="18"/>
      <c r="P41" s="13"/>
    </row>
    <row r="42" spans="1:16" ht="9" customHeight="1">
      <c r="A42" s="46"/>
      <c r="B42" s="46"/>
      <c r="C42" s="46"/>
      <c r="D42" s="46"/>
      <c r="E42" s="51"/>
      <c r="F42" s="46"/>
      <c r="G42" s="51"/>
      <c r="H42" s="13"/>
      <c r="I42" s="18"/>
      <c r="J42" s="21"/>
      <c r="K42" s="17" t="s">
        <v>53</v>
      </c>
      <c r="L42" s="21"/>
      <c r="M42" s="21"/>
      <c r="N42" s="18"/>
      <c r="O42" s="18"/>
      <c r="P42" s="13"/>
    </row>
    <row r="43" spans="1:16" ht="9" customHeight="1">
      <c r="A43" s="46"/>
      <c r="B43" s="46">
        <v>21</v>
      </c>
      <c r="C43" s="46">
        <f>VLOOKUP(B43,'[1]女子S名簿'!$B:$E,2,0)</f>
        <v>3652418</v>
      </c>
      <c r="D43" s="46" t="str">
        <f>VLOOKUP(B43,'[1]女子S名簿'!$B:$E,3,0)</f>
        <v>川崎　百華</v>
      </c>
      <c r="E43" s="51" t="s">
        <v>5</v>
      </c>
      <c r="F43" s="46" t="str">
        <f>VLOOKUP(B43,'[1]女子S名簿'!$B:$E,4,0)</f>
        <v>鹿嶋市立平井小</v>
      </c>
      <c r="G43" s="51" t="s">
        <v>6</v>
      </c>
      <c r="H43" s="15"/>
      <c r="I43" s="18"/>
      <c r="J43" s="21"/>
      <c r="K43" s="20">
        <v>60</v>
      </c>
      <c r="L43" s="21"/>
      <c r="M43" s="21"/>
      <c r="N43" s="18"/>
      <c r="O43" s="18"/>
      <c r="P43" s="13"/>
    </row>
    <row r="44" spans="1:16" ht="9" customHeight="1">
      <c r="A44" s="46"/>
      <c r="B44" s="46"/>
      <c r="C44" s="46"/>
      <c r="D44" s="46"/>
      <c r="E44" s="51"/>
      <c r="F44" s="46"/>
      <c r="G44" s="51"/>
      <c r="H44" s="16"/>
      <c r="I44" s="17"/>
      <c r="J44" s="21"/>
      <c r="K44" s="21"/>
      <c r="L44" s="21"/>
      <c r="M44" s="21"/>
      <c r="N44" s="18"/>
      <c r="O44" s="18"/>
      <c r="P44" s="13"/>
    </row>
    <row r="45" spans="1:16" ht="9" customHeight="1">
      <c r="A45" s="46"/>
      <c r="B45" s="46">
        <v>22</v>
      </c>
      <c r="C45" s="46">
        <f>VLOOKUP(B45,'[1]女子S名簿'!$B:$E,2,0)</f>
        <v>0</v>
      </c>
      <c r="D45" s="46" t="str">
        <f>VLOOKUP(B45,'[1]女子S名簿'!$B:$E,3,0)</f>
        <v>Bye</v>
      </c>
      <c r="E45" s="51" t="s">
        <v>5</v>
      </c>
      <c r="F45" s="46">
        <f>VLOOKUP(B45,'[1]女子S名簿'!$B:$E,4,0)</f>
        <v>0</v>
      </c>
      <c r="G45" s="51" t="s">
        <v>6</v>
      </c>
      <c r="H45" s="19"/>
      <c r="I45" s="18"/>
      <c r="J45" s="23"/>
      <c r="K45" s="21"/>
      <c r="L45" s="21"/>
      <c r="M45" s="21"/>
      <c r="N45" s="18"/>
      <c r="O45" s="18"/>
      <c r="P45" s="13"/>
    </row>
    <row r="46" spans="1:16" ht="9" customHeight="1">
      <c r="A46" s="46"/>
      <c r="B46" s="46"/>
      <c r="C46" s="46"/>
      <c r="D46" s="46"/>
      <c r="E46" s="51"/>
      <c r="F46" s="46"/>
      <c r="G46" s="51"/>
      <c r="H46" s="13"/>
      <c r="I46" s="21"/>
      <c r="J46" s="22" t="s">
        <v>47</v>
      </c>
      <c r="K46" s="21"/>
      <c r="L46" s="21"/>
      <c r="M46" s="21"/>
      <c r="N46" s="18"/>
      <c r="O46" s="18"/>
      <c r="P46" s="13"/>
    </row>
    <row r="47" spans="1:16" ht="9" customHeight="1">
      <c r="A47" s="46"/>
      <c r="B47" s="46">
        <v>23</v>
      </c>
      <c r="C47" s="46">
        <f>VLOOKUP(B47,'[1]女子S名簿'!$B:$E,2,0)</f>
        <v>0</v>
      </c>
      <c r="D47" s="46" t="str">
        <f>VLOOKUP(B47,'[1]女子S名簿'!$B:$E,3,0)</f>
        <v>Bye</v>
      </c>
      <c r="E47" s="51" t="s">
        <v>5</v>
      </c>
      <c r="F47" s="46">
        <f>VLOOKUP(B47,'[1]女子S名簿'!$B:$E,4,0)</f>
        <v>0</v>
      </c>
      <c r="G47" s="51" t="s">
        <v>6</v>
      </c>
      <c r="H47" s="15"/>
      <c r="I47" s="21"/>
      <c r="J47" s="18">
        <v>62</v>
      </c>
      <c r="K47" s="21"/>
      <c r="L47" s="21"/>
      <c r="M47" s="21"/>
      <c r="N47" s="18"/>
      <c r="O47" s="18"/>
      <c r="P47" s="13"/>
    </row>
    <row r="48" spans="1:16" ht="9" customHeight="1">
      <c r="A48" s="46"/>
      <c r="B48" s="46"/>
      <c r="C48" s="46"/>
      <c r="D48" s="46"/>
      <c r="E48" s="51"/>
      <c r="F48" s="46"/>
      <c r="G48" s="51"/>
      <c r="H48" s="16"/>
      <c r="I48" s="22"/>
      <c r="J48" s="18"/>
      <c r="K48" s="21"/>
      <c r="L48" s="21"/>
      <c r="M48" s="21"/>
      <c r="N48" s="18"/>
      <c r="O48" s="18"/>
      <c r="P48" s="13"/>
    </row>
    <row r="49" spans="1:16" ht="9" customHeight="1">
      <c r="A49" s="46"/>
      <c r="B49" s="46">
        <v>24</v>
      </c>
      <c r="C49" s="46">
        <f>VLOOKUP(B49,'[1]女子S名簿'!$B:$E,2,0)</f>
        <v>3652412</v>
      </c>
      <c r="D49" s="46" t="str">
        <f>VLOOKUP(B49,'[1]女子S名簿'!$B:$E,3,0)</f>
        <v>斉藤　奈輔</v>
      </c>
      <c r="E49" s="51" t="s">
        <v>5</v>
      </c>
      <c r="F49" s="46" t="str">
        <f>VLOOKUP(B49,'[1]女子S名簿'!$B:$E,4,0)</f>
        <v>つくば市手代木南小</v>
      </c>
      <c r="G49" s="51" t="s">
        <v>6</v>
      </c>
      <c r="H49" s="19"/>
      <c r="I49" s="18"/>
      <c r="J49" s="18"/>
      <c r="K49" s="21"/>
      <c r="L49" s="21"/>
      <c r="M49" s="21"/>
      <c r="N49" s="18"/>
      <c r="O49" s="18"/>
      <c r="P49" s="13"/>
    </row>
    <row r="50" spans="1:16" ht="9" customHeight="1">
      <c r="A50" s="46"/>
      <c r="B50" s="46"/>
      <c r="C50" s="46"/>
      <c r="D50" s="46"/>
      <c r="E50" s="51"/>
      <c r="F50" s="46"/>
      <c r="G50" s="51"/>
      <c r="H50" s="13"/>
      <c r="I50" s="18"/>
      <c r="J50" s="18"/>
      <c r="K50" s="21"/>
      <c r="L50" s="22" t="s">
        <v>53</v>
      </c>
      <c r="M50" s="21"/>
      <c r="N50" s="18"/>
      <c r="O50" s="18"/>
      <c r="P50" s="13"/>
    </row>
    <row r="51" spans="1:16" ht="9" customHeight="1">
      <c r="A51" s="46"/>
      <c r="B51" s="46">
        <v>25</v>
      </c>
      <c r="C51" s="46">
        <f>VLOOKUP(B51,'[1]女子S名簿'!$B:$E,2,0)</f>
        <v>3652358</v>
      </c>
      <c r="D51" s="46" t="str">
        <f>VLOOKUP(B51,'[1]女子S名簿'!$B:$E,3,0)</f>
        <v>熊田　優芽</v>
      </c>
      <c r="E51" s="51" t="s">
        <v>5</v>
      </c>
      <c r="F51" s="46" t="str">
        <f>VLOOKUP(B51,'[1]女子S名簿'!$B:$E,4,0)</f>
        <v>日立市立諏訪小</v>
      </c>
      <c r="G51" s="51" t="s">
        <v>6</v>
      </c>
      <c r="H51" s="15"/>
      <c r="I51" s="18"/>
      <c r="J51" s="18"/>
      <c r="K51" s="21"/>
      <c r="L51" s="18">
        <v>64</v>
      </c>
      <c r="M51" s="21"/>
      <c r="N51" s="18"/>
      <c r="O51" s="18"/>
      <c r="P51" s="13"/>
    </row>
    <row r="52" spans="1:16" ht="9" customHeight="1">
      <c r="A52" s="46"/>
      <c r="B52" s="46"/>
      <c r="C52" s="46"/>
      <c r="D52" s="46"/>
      <c r="E52" s="51"/>
      <c r="F52" s="46"/>
      <c r="G52" s="51"/>
      <c r="H52" s="16"/>
      <c r="I52" s="17"/>
      <c r="J52" s="18"/>
      <c r="K52" s="21"/>
      <c r="L52" s="18"/>
      <c r="M52" s="21"/>
      <c r="N52" s="18"/>
      <c r="O52" s="18"/>
      <c r="P52" s="13"/>
    </row>
    <row r="53" spans="1:16" ht="9" customHeight="1">
      <c r="A53" s="46"/>
      <c r="B53" s="46">
        <v>26</v>
      </c>
      <c r="C53" s="46">
        <f>VLOOKUP(B53,'[1]女子S名簿'!$B:$E,2,0)</f>
        <v>0</v>
      </c>
      <c r="D53" s="46" t="str">
        <f>VLOOKUP(B53,'[1]女子S名簿'!$B:$E,3,0)</f>
        <v>Bye</v>
      </c>
      <c r="E53" s="51" t="s">
        <v>5</v>
      </c>
      <c r="F53" s="46">
        <f>VLOOKUP(B53,'[1]女子S名簿'!$B:$E,4,0)</f>
        <v>0</v>
      </c>
      <c r="G53" s="51" t="s">
        <v>6</v>
      </c>
      <c r="H53" s="19"/>
      <c r="I53" s="20"/>
      <c r="J53" s="18"/>
      <c r="K53" s="21"/>
      <c r="L53" s="18"/>
      <c r="M53" s="21"/>
      <c r="N53" s="18"/>
      <c r="O53" s="18"/>
      <c r="P53" s="13"/>
    </row>
    <row r="54" spans="1:16" ht="9" customHeight="1">
      <c r="A54" s="46"/>
      <c r="B54" s="46"/>
      <c r="C54" s="46"/>
      <c r="D54" s="46"/>
      <c r="E54" s="51"/>
      <c r="F54" s="46"/>
      <c r="G54" s="51"/>
      <c r="H54" s="13"/>
      <c r="I54" s="21"/>
      <c r="J54" s="17" t="s">
        <v>50</v>
      </c>
      <c r="K54" s="21"/>
      <c r="L54" s="18"/>
      <c r="M54" s="21"/>
      <c r="N54" s="18"/>
      <c r="O54" s="18"/>
      <c r="P54" s="13"/>
    </row>
    <row r="55" spans="1:16" ht="9" customHeight="1">
      <c r="A55" s="46"/>
      <c r="B55" s="46">
        <v>27</v>
      </c>
      <c r="C55" s="46">
        <f>VLOOKUP(B55,'[1]女子S名簿'!$B:$E,2,0)</f>
        <v>0</v>
      </c>
      <c r="D55" s="46" t="str">
        <f>VLOOKUP(B55,'[1]女子S名簿'!$B:$E,3,0)</f>
        <v>Bye</v>
      </c>
      <c r="E55" s="51" t="s">
        <v>5</v>
      </c>
      <c r="F55" s="46">
        <f>VLOOKUP(B55,'[1]女子S名簿'!$B:$E,4,0)</f>
        <v>0</v>
      </c>
      <c r="G55" s="51" t="s">
        <v>6</v>
      </c>
      <c r="H55" s="15"/>
      <c r="I55" s="21"/>
      <c r="J55" s="20">
        <v>62</v>
      </c>
      <c r="K55" s="21"/>
      <c r="L55" s="18"/>
      <c r="M55" s="21"/>
      <c r="N55" s="18"/>
      <c r="O55" s="18"/>
      <c r="P55" s="13"/>
    </row>
    <row r="56" spans="1:16" ht="9" customHeight="1">
      <c r="A56" s="46"/>
      <c r="B56" s="46"/>
      <c r="C56" s="46"/>
      <c r="D56" s="46"/>
      <c r="E56" s="51"/>
      <c r="F56" s="46"/>
      <c r="G56" s="51"/>
      <c r="H56" s="16"/>
      <c r="I56" s="22"/>
      <c r="J56" s="21"/>
      <c r="K56" s="21"/>
      <c r="L56" s="18"/>
      <c r="M56" s="21"/>
      <c r="N56" s="18"/>
      <c r="O56" s="18"/>
      <c r="P56" s="13"/>
    </row>
    <row r="57" spans="1:16" ht="9" customHeight="1">
      <c r="A57" s="46"/>
      <c r="B57" s="46">
        <v>28</v>
      </c>
      <c r="C57" s="46">
        <f>VLOOKUP(B57,'[1]女子S名簿'!$B:$E,2,0)</f>
        <v>3652416</v>
      </c>
      <c r="D57" s="46" t="str">
        <f>VLOOKUP(B57,'[1]女子S名簿'!$B:$E,3,0)</f>
        <v>五位渕　羽奈子</v>
      </c>
      <c r="E57" s="51" t="s">
        <v>5</v>
      </c>
      <c r="F57" s="46" t="str">
        <f>VLOOKUP(B57,'[1]女子S名簿'!$B:$E,4,0)</f>
        <v>鉾田市立白鳥東小</v>
      </c>
      <c r="G57" s="51" t="s">
        <v>6</v>
      </c>
      <c r="H57" s="19"/>
      <c r="I57" s="18"/>
      <c r="J57" s="21"/>
      <c r="K57" s="21"/>
      <c r="L57" s="18"/>
      <c r="M57" s="21"/>
      <c r="N57" s="18"/>
      <c r="O57" s="18"/>
      <c r="P57" s="13"/>
    </row>
    <row r="58" spans="1:16" ht="9" customHeight="1">
      <c r="A58" s="46"/>
      <c r="B58" s="46"/>
      <c r="C58" s="46"/>
      <c r="D58" s="46"/>
      <c r="E58" s="51"/>
      <c r="F58" s="46"/>
      <c r="G58" s="51"/>
      <c r="H58" s="13"/>
      <c r="I58" s="18"/>
      <c r="J58" s="21"/>
      <c r="K58" s="22" t="s">
        <v>52</v>
      </c>
      <c r="L58" s="18"/>
      <c r="M58" s="21"/>
      <c r="N58" s="18"/>
      <c r="O58" s="18"/>
      <c r="P58" s="13"/>
    </row>
    <row r="59" spans="1:16" ht="9" customHeight="1">
      <c r="A59" s="46"/>
      <c r="B59" s="46">
        <v>29</v>
      </c>
      <c r="C59" s="46">
        <f>VLOOKUP(B59,'[1]女子S名簿'!$B:$E,2,0)</f>
        <v>3652268</v>
      </c>
      <c r="D59" s="46" t="str">
        <f>VLOOKUP(B59,'[1]女子S名簿'!$B:$E,3,0)</f>
        <v>高松　祐香</v>
      </c>
      <c r="E59" s="51" t="s">
        <v>5</v>
      </c>
      <c r="F59" s="46" t="str">
        <f>VLOOKUP(B59,'[1]女子S名簿'!$B:$E,4,0)</f>
        <v>つくば市立手代木南小</v>
      </c>
      <c r="G59" s="51" t="s">
        <v>6</v>
      </c>
      <c r="H59" s="15"/>
      <c r="I59" s="18"/>
      <c r="J59" s="21"/>
      <c r="K59" s="18">
        <v>60</v>
      </c>
      <c r="L59" s="18"/>
      <c r="M59" s="21"/>
      <c r="N59" s="18"/>
      <c r="O59" s="18"/>
      <c r="P59" s="13"/>
    </row>
    <row r="60" spans="1:16" ht="9" customHeight="1">
      <c r="A60" s="46"/>
      <c r="B60" s="46"/>
      <c r="C60" s="46"/>
      <c r="D60" s="46"/>
      <c r="E60" s="51"/>
      <c r="F60" s="46"/>
      <c r="G60" s="51"/>
      <c r="H60" s="16"/>
      <c r="I60" s="17"/>
      <c r="J60" s="21"/>
      <c r="K60" s="18"/>
      <c r="L60" s="18"/>
      <c r="M60" s="21"/>
      <c r="N60" s="18"/>
      <c r="O60" s="18"/>
      <c r="P60" s="13"/>
    </row>
    <row r="61" spans="1:16" ht="9" customHeight="1">
      <c r="A61" s="46"/>
      <c r="B61" s="46">
        <v>30</v>
      </c>
      <c r="C61" s="46">
        <f>VLOOKUP(B61,'[1]女子S名簿'!$B:$E,2,0)</f>
        <v>0</v>
      </c>
      <c r="D61" s="46" t="str">
        <f>VLOOKUP(B61,'[1]女子S名簿'!$B:$E,3,0)</f>
        <v>Bye</v>
      </c>
      <c r="E61" s="51" t="s">
        <v>5</v>
      </c>
      <c r="F61" s="46">
        <f>VLOOKUP(B61,'[1]女子S名簿'!$B:$E,4,0)</f>
        <v>0</v>
      </c>
      <c r="G61" s="51" t="s">
        <v>6</v>
      </c>
      <c r="H61" s="19"/>
      <c r="I61" s="18"/>
      <c r="J61" s="23"/>
      <c r="K61" s="18"/>
      <c r="L61" s="18"/>
      <c r="M61" s="21"/>
      <c r="N61" s="18"/>
      <c r="O61" s="18"/>
      <c r="P61" s="13"/>
    </row>
    <row r="62" spans="1:16" ht="9" customHeight="1">
      <c r="A62" s="46"/>
      <c r="B62" s="46"/>
      <c r="C62" s="46"/>
      <c r="D62" s="46"/>
      <c r="E62" s="51"/>
      <c r="F62" s="46"/>
      <c r="G62" s="51"/>
      <c r="H62" s="13"/>
      <c r="I62" s="21"/>
      <c r="J62" s="22" t="s">
        <v>52</v>
      </c>
      <c r="K62" s="18"/>
      <c r="L62" s="18"/>
      <c r="M62" s="21"/>
      <c r="N62" s="18"/>
      <c r="O62" s="18"/>
      <c r="P62" s="13"/>
    </row>
    <row r="63" spans="1:16" ht="9" customHeight="1">
      <c r="A63" s="46"/>
      <c r="B63" s="46">
        <v>31</v>
      </c>
      <c r="C63" s="46">
        <f>VLOOKUP(B63,'[1]女子S名簿'!$B:$E,2,0)</f>
        <v>0</v>
      </c>
      <c r="D63" s="46" t="str">
        <f>VLOOKUP(B63,'[1]女子S名簿'!$B:$E,3,0)</f>
        <v>Bye</v>
      </c>
      <c r="E63" s="51" t="s">
        <v>5</v>
      </c>
      <c r="F63" s="46">
        <f>VLOOKUP(B63,'[1]女子S名簿'!$B:$E,4,0)</f>
        <v>0</v>
      </c>
      <c r="G63" s="51" t="s">
        <v>6</v>
      </c>
      <c r="H63" s="15"/>
      <c r="I63" s="21"/>
      <c r="J63" s="18">
        <v>64</v>
      </c>
      <c r="K63" s="18"/>
      <c r="L63" s="18"/>
      <c r="M63" s="21"/>
      <c r="N63" s="18"/>
      <c r="O63" s="18"/>
      <c r="P63" s="13"/>
    </row>
    <row r="64" spans="1:16" ht="9" customHeight="1">
      <c r="A64" s="46"/>
      <c r="B64" s="46"/>
      <c r="C64" s="46"/>
      <c r="D64" s="46"/>
      <c r="E64" s="51"/>
      <c r="F64" s="46"/>
      <c r="G64" s="51"/>
      <c r="H64" s="16"/>
      <c r="I64" s="22"/>
      <c r="J64" s="18"/>
      <c r="K64" s="18"/>
      <c r="L64" s="18"/>
      <c r="M64" s="21"/>
      <c r="N64" s="18"/>
      <c r="O64" s="18"/>
      <c r="P64" s="13"/>
    </row>
    <row r="65" spans="1:16" ht="9" customHeight="1">
      <c r="A65" s="46"/>
      <c r="B65" s="46">
        <v>32</v>
      </c>
      <c r="C65" s="46">
        <f>VLOOKUP(B65,'[1]女子S名簿'!$B:$E,2,0)</f>
        <v>3361544</v>
      </c>
      <c r="D65" s="46" t="str">
        <f>VLOOKUP(B65,'[1]女子S名簿'!$B:$E,3,0)</f>
        <v>高橋　凛</v>
      </c>
      <c r="E65" s="51" t="s">
        <v>5</v>
      </c>
      <c r="F65" s="46" t="str">
        <f>VLOOKUP(B65,'[1]女子S名簿'!$B:$E,4,0)</f>
        <v>守谷市立松ヶ丘小</v>
      </c>
      <c r="G65" s="51" t="s">
        <v>6</v>
      </c>
      <c r="H65" s="19"/>
      <c r="I65" s="18"/>
      <c r="J65" s="18"/>
      <c r="K65" s="18"/>
      <c r="L65" s="18"/>
      <c r="M65" s="21"/>
      <c r="N65" s="18"/>
      <c r="O65" s="18"/>
      <c r="P65" s="13"/>
    </row>
    <row r="66" spans="1:16" ht="9" customHeight="1">
      <c r="A66" s="46"/>
      <c r="B66" s="46"/>
      <c r="C66" s="46"/>
      <c r="D66" s="46"/>
      <c r="E66" s="51"/>
      <c r="F66" s="46"/>
      <c r="G66" s="51"/>
      <c r="H66" s="13"/>
      <c r="I66" s="18"/>
      <c r="J66" s="18"/>
      <c r="K66" s="18"/>
      <c r="L66" s="18"/>
      <c r="M66" s="21"/>
      <c r="N66" s="17" t="s">
        <v>32</v>
      </c>
      <c r="O66" s="18"/>
      <c r="P66" s="13"/>
    </row>
    <row r="67" spans="1:16" ht="9" customHeight="1">
      <c r="A67" s="46"/>
      <c r="B67" s="46">
        <v>33</v>
      </c>
      <c r="C67" s="46">
        <f>VLOOKUP(B67,'[1]女子S名簿'!$B:$E,2,0)</f>
        <v>3652178</v>
      </c>
      <c r="D67" s="46" t="str">
        <f>VLOOKUP(B67,'[1]女子S名簿'!$B:$E,3,0)</f>
        <v>武部　せな </v>
      </c>
      <c r="E67" s="51" t="s">
        <v>5</v>
      </c>
      <c r="F67" s="46" t="str">
        <f>VLOOKUP(B67,'[1]女子S名簿'!$B:$E,4,0)</f>
        <v>つくば市立谷田部小</v>
      </c>
      <c r="G67" s="51" t="s">
        <v>6</v>
      </c>
      <c r="H67" s="15"/>
      <c r="I67" s="18"/>
      <c r="J67" s="18"/>
      <c r="K67" s="18"/>
      <c r="L67" s="18"/>
      <c r="M67" s="21"/>
      <c r="N67" s="18">
        <v>61</v>
      </c>
      <c r="O67" s="18"/>
      <c r="P67" s="13"/>
    </row>
    <row r="68" spans="1:16" ht="9" customHeight="1">
      <c r="A68" s="46"/>
      <c r="B68" s="46"/>
      <c r="C68" s="46"/>
      <c r="D68" s="46"/>
      <c r="E68" s="51"/>
      <c r="F68" s="46"/>
      <c r="G68" s="51"/>
      <c r="H68" s="16"/>
      <c r="I68" s="17"/>
      <c r="J68" s="18"/>
      <c r="K68" s="18"/>
      <c r="L68" s="18"/>
      <c r="M68" s="21"/>
      <c r="N68" s="18"/>
      <c r="O68" s="18"/>
      <c r="P68" s="13"/>
    </row>
    <row r="69" spans="1:16" ht="9" customHeight="1">
      <c r="A69" s="46"/>
      <c r="B69" s="46">
        <v>34</v>
      </c>
      <c r="C69" s="46">
        <f>VLOOKUP(B69,'[1]女子S名簿'!$B:$E,2,0)</f>
        <v>0</v>
      </c>
      <c r="D69" s="46" t="str">
        <f>VLOOKUP(B69,'[1]女子S名簿'!$B:$E,3,0)</f>
        <v>Bye</v>
      </c>
      <c r="E69" s="51" t="s">
        <v>5</v>
      </c>
      <c r="F69" s="46">
        <f>VLOOKUP(B69,'[1]女子S名簿'!$B:$E,4,0)</f>
        <v>0</v>
      </c>
      <c r="G69" s="51" t="s">
        <v>6</v>
      </c>
      <c r="H69" s="19"/>
      <c r="I69" s="20"/>
      <c r="J69" s="18"/>
      <c r="K69" s="18"/>
      <c r="L69" s="18"/>
      <c r="M69" s="21"/>
      <c r="N69" s="18"/>
      <c r="O69" s="18"/>
      <c r="P69" s="13"/>
    </row>
    <row r="70" spans="1:16" ht="9" customHeight="1">
      <c r="A70" s="46"/>
      <c r="B70" s="46"/>
      <c r="C70" s="46"/>
      <c r="D70" s="46"/>
      <c r="E70" s="51"/>
      <c r="F70" s="46"/>
      <c r="G70" s="51"/>
      <c r="H70" s="13"/>
      <c r="I70" s="21"/>
      <c r="J70" s="17" t="s">
        <v>51</v>
      </c>
      <c r="K70" s="18"/>
      <c r="L70" s="18"/>
      <c r="M70" s="21"/>
      <c r="N70" s="18"/>
      <c r="O70" s="18"/>
      <c r="P70" s="13"/>
    </row>
    <row r="71" spans="1:16" ht="9" customHeight="1">
      <c r="A71" s="46"/>
      <c r="B71" s="46">
        <v>35</v>
      </c>
      <c r="C71" s="46">
        <f>VLOOKUP(B71,'[1]女子S名簿'!$B:$E,2,0)</f>
        <v>0</v>
      </c>
      <c r="D71" s="46" t="str">
        <f>VLOOKUP(B71,'[1]女子S名簿'!$B:$E,3,0)</f>
        <v>Bye</v>
      </c>
      <c r="E71" s="51" t="s">
        <v>5</v>
      </c>
      <c r="F71" s="46">
        <f>VLOOKUP(B71,'[1]女子S名簿'!$B:$E,4,0)</f>
        <v>0</v>
      </c>
      <c r="G71" s="51" t="s">
        <v>6</v>
      </c>
      <c r="H71" s="15"/>
      <c r="I71" s="21"/>
      <c r="J71" s="20">
        <v>60</v>
      </c>
      <c r="K71" s="18"/>
      <c r="L71" s="18"/>
      <c r="M71" s="21"/>
      <c r="N71" s="18"/>
      <c r="O71" s="18"/>
      <c r="P71" s="13"/>
    </row>
    <row r="72" spans="1:16" ht="9" customHeight="1">
      <c r="A72" s="46"/>
      <c r="B72" s="46"/>
      <c r="C72" s="46"/>
      <c r="D72" s="46"/>
      <c r="E72" s="51"/>
      <c r="F72" s="46"/>
      <c r="G72" s="51"/>
      <c r="H72" s="16"/>
      <c r="I72" s="22"/>
      <c r="J72" s="21"/>
      <c r="K72" s="18"/>
      <c r="L72" s="18"/>
      <c r="M72" s="21"/>
      <c r="N72" s="18"/>
      <c r="O72" s="18"/>
      <c r="P72" s="13"/>
    </row>
    <row r="73" spans="1:16" ht="9" customHeight="1">
      <c r="A73" s="46"/>
      <c r="B73" s="46">
        <v>36</v>
      </c>
      <c r="C73" s="46">
        <f>VLOOKUP(B73,'[1]女子S名簿'!$B:$E,2,0)</f>
        <v>3652430</v>
      </c>
      <c r="D73" s="46" t="str">
        <f>VLOOKUP(B73,'[1]女子S名簿'!$B:$E,3,0)</f>
        <v>舩津　夏生</v>
      </c>
      <c r="E73" s="51" t="s">
        <v>5</v>
      </c>
      <c r="F73" s="46" t="str">
        <f>VLOOKUP(B73,'[1]女子S名簿'!$B:$E,4,0)</f>
        <v>つくば市立春日小</v>
      </c>
      <c r="G73" s="51" t="s">
        <v>6</v>
      </c>
      <c r="H73" s="19"/>
      <c r="I73" s="18"/>
      <c r="J73" s="21"/>
      <c r="K73" s="18"/>
      <c r="L73" s="18"/>
      <c r="M73" s="21"/>
      <c r="N73" s="18"/>
      <c r="O73" s="18"/>
      <c r="P73" s="13"/>
    </row>
    <row r="74" spans="1:16" ht="9" customHeight="1">
      <c r="A74" s="46"/>
      <c r="B74" s="46"/>
      <c r="C74" s="46"/>
      <c r="D74" s="46"/>
      <c r="E74" s="51"/>
      <c r="F74" s="46"/>
      <c r="G74" s="51"/>
      <c r="H74" s="13"/>
      <c r="I74" s="18"/>
      <c r="J74" s="21"/>
      <c r="K74" s="17" t="s">
        <v>51</v>
      </c>
      <c r="L74" s="18"/>
      <c r="M74" s="21"/>
      <c r="N74" s="18"/>
      <c r="O74" s="18"/>
      <c r="P74" s="13"/>
    </row>
    <row r="75" spans="1:16" ht="9" customHeight="1">
      <c r="A75" s="46"/>
      <c r="B75" s="46">
        <v>37</v>
      </c>
      <c r="C75" s="46">
        <f>VLOOKUP(B75,'[1]女子S名簿'!$B:$E,2,0)</f>
        <v>3652374</v>
      </c>
      <c r="D75" s="46" t="str">
        <f>VLOOKUP(B75,'[1]女子S名簿'!$B:$E,3,0)</f>
        <v>住谷　彩奈</v>
      </c>
      <c r="E75" s="51" t="s">
        <v>5</v>
      </c>
      <c r="F75" s="46" t="str">
        <f>VLOOKUP(B75,'[1]女子S名簿'!$B:$E,4,0)</f>
        <v>水戸市立稲荷第二小</v>
      </c>
      <c r="G75" s="51" t="s">
        <v>6</v>
      </c>
      <c r="H75" s="15"/>
      <c r="I75" s="18"/>
      <c r="J75" s="21"/>
      <c r="K75" s="20">
        <v>60</v>
      </c>
      <c r="L75" s="18"/>
      <c r="M75" s="21"/>
      <c r="N75" s="18"/>
      <c r="O75" s="18"/>
      <c r="P75" s="13"/>
    </row>
    <row r="76" spans="1:16" ht="9" customHeight="1">
      <c r="A76" s="46"/>
      <c r="B76" s="46"/>
      <c r="C76" s="46"/>
      <c r="D76" s="46"/>
      <c r="E76" s="51"/>
      <c r="F76" s="46"/>
      <c r="G76" s="51"/>
      <c r="H76" s="16"/>
      <c r="I76" s="17"/>
      <c r="J76" s="21"/>
      <c r="K76" s="21"/>
      <c r="L76" s="18"/>
      <c r="M76" s="21"/>
      <c r="N76" s="18"/>
      <c r="O76" s="18"/>
      <c r="P76" s="13"/>
    </row>
    <row r="77" spans="1:16" ht="9" customHeight="1">
      <c r="A77" s="46"/>
      <c r="B77" s="46">
        <v>38</v>
      </c>
      <c r="C77" s="46">
        <f>VLOOKUP(B77,'[1]女子S名簿'!$B:$E,2,0)</f>
        <v>0</v>
      </c>
      <c r="D77" s="46" t="str">
        <f>VLOOKUP(B77,'[1]女子S名簿'!$B:$E,3,0)</f>
        <v>Bye</v>
      </c>
      <c r="E77" s="51" t="s">
        <v>5</v>
      </c>
      <c r="F77" s="46">
        <f>VLOOKUP(B77,'[1]女子S名簿'!$B:$E,4,0)</f>
        <v>0</v>
      </c>
      <c r="G77" s="51" t="s">
        <v>6</v>
      </c>
      <c r="H77" s="19"/>
      <c r="I77" s="18"/>
      <c r="J77" s="23"/>
      <c r="K77" s="21"/>
      <c r="L77" s="18"/>
      <c r="M77" s="21"/>
      <c r="N77" s="18"/>
      <c r="O77" s="18"/>
      <c r="P77" s="13"/>
    </row>
    <row r="78" spans="1:16" ht="9" customHeight="1">
      <c r="A78" s="46"/>
      <c r="B78" s="46"/>
      <c r="C78" s="46"/>
      <c r="D78" s="46"/>
      <c r="E78" s="51"/>
      <c r="F78" s="46"/>
      <c r="G78" s="51"/>
      <c r="H78" s="13"/>
      <c r="I78" s="21"/>
      <c r="J78" s="22" t="s">
        <v>56</v>
      </c>
      <c r="K78" s="21"/>
      <c r="L78" s="18"/>
      <c r="M78" s="21"/>
      <c r="N78" s="18"/>
      <c r="O78" s="18"/>
      <c r="P78" s="13"/>
    </row>
    <row r="79" spans="1:16" ht="9" customHeight="1">
      <c r="A79" s="46"/>
      <c r="B79" s="46">
        <v>39</v>
      </c>
      <c r="C79" s="46">
        <f>VLOOKUP(B79,'[1]女子S名簿'!$B:$E,2,0)</f>
        <v>0</v>
      </c>
      <c r="D79" s="46" t="str">
        <f>VLOOKUP(B79,'[1]女子S名簿'!$B:$E,3,0)</f>
        <v>Bye</v>
      </c>
      <c r="E79" s="51" t="s">
        <v>5</v>
      </c>
      <c r="F79" s="46">
        <f>VLOOKUP(B79,'[1]女子S名簿'!$B:$E,4,0)</f>
        <v>0</v>
      </c>
      <c r="G79" s="51" t="s">
        <v>6</v>
      </c>
      <c r="H79" s="15"/>
      <c r="I79" s="21"/>
      <c r="J79" s="18">
        <v>60</v>
      </c>
      <c r="K79" s="21"/>
      <c r="L79" s="18"/>
      <c r="M79" s="21"/>
      <c r="N79" s="18"/>
      <c r="O79" s="18"/>
      <c r="P79" s="13"/>
    </row>
    <row r="80" spans="1:16" ht="9" customHeight="1">
      <c r="A80" s="46"/>
      <c r="B80" s="46"/>
      <c r="C80" s="46"/>
      <c r="D80" s="46"/>
      <c r="E80" s="51"/>
      <c r="F80" s="46"/>
      <c r="G80" s="51"/>
      <c r="H80" s="16"/>
      <c r="I80" s="22"/>
      <c r="J80" s="18"/>
      <c r="K80" s="21"/>
      <c r="L80" s="18"/>
      <c r="M80" s="21"/>
      <c r="N80" s="18"/>
      <c r="O80" s="18"/>
      <c r="P80" s="13"/>
    </row>
    <row r="81" spans="1:16" ht="9" customHeight="1">
      <c r="A81" s="46"/>
      <c r="B81" s="46">
        <v>40</v>
      </c>
      <c r="C81" s="46">
        <f>VLOOKUP(B81,'[1]女子S名簿'!$B:$E,2,0)</f>
        <v>3652417</v>
      </c>
      <c r="D81" s="46" t="str">
        <f>VLOOKUP(B81,'[1]女子S名簿'!$B:$E,3,0)</f>
        <v>出頭　花</v>
      </c>
      <c r="E81" s="51" t="s">
        <v>5</v>
      </c>
      <c r="F81" s="46" t="str">
        <f>VLOOKUP(B81,'[1]女子S名簿'!$B:$E,4,0)</f>
        <v>鹿嶋市立大同東小</v>
      </c>
      <c r="G81" s="51" t="s">
        <v>6</v>
      </c>
      <c r="H81" s="19"/>
      <c r="I81" s="18"/>
      <c r="J81" s="18"/>
      <c r="K81" s="21"/>
      <c r="L81" s="18"/>
      <c r="M81" s="21"/>
      <c r="N81" s="18"/>
      <c r="O81" s="18"/>
      <c r="P81" s="13"/>
    </row>
    <row r="82" spans="1:16" ht="9" customHeight="1">
      <c r="A82" s="46"/>
      <c r="B82" s="46"/>
      <c r="C82" s="46"/>
      <c r="D82" s="46"/>
      <c r="E82" s="51"/>
      <c r="F82" s="46"/>
      <c r="G82" s="51"/>
      <c r="H82" s="13"/>
      <c r="I82" s="18"/>
      <c r="J82" s="18"/>
      <c r="K82" s="21"/>
      <c r="L82" s="17" t="s">
        <v>46</v>
      </c>
      <c r="M82" s="21"/>
      <c r="N82" s="18"/>
      <c r="O82" s="18"/>
      <c r="P82" s="13"/>
    </row>
    <row r="83" spans="1:16" ht="9" customHeight="1">
      <c r="A83" s="46"/>
      <c r="B83" s="46">
        <v>41</v>
      </c>
      <c r="C83" s="46">
        <f>VLOOKUP(B83,'[1]女子S名簿'!$B:$E,2,0)</f>
        <v>0</v>
      </c>
      <c r="D83" s="46" t="str">
        <f>VLOOKUP(B83,'[1]女子S名簿'!$B:$E,3,0)</f>
        <v>金子　彩映</v>
      </c>
      <c r="E83" s="51" t="s">
        <v>5</v>
      </c>
      <c r="F83" s="46" t="str">
        <f>VLOOKUP(B83,'[1]女子S名簿'!$B:$E,4,0)</f>
        <v>ひたちなか市立那珂湊第一小</v>
      </c>
      <c r="G83" s="51" t="s">
        <v>6</v>
      </c>
      <c r="H83" s="15"/>
      <c r="I83" s="18"/>
      <c r="J83" s="18"/>
      <c r="K83" s="21"/>
      <c r="L83" s="20">
        <v>62</v>
      </c>
      <c r="M83" s="21"/>
      <c r="N83" s="18"/>
      <c r="O83" s="18"/>
      <c r="P83" s="13"/>
    </row>
    <row r="84" spans="1:16" ht="9" customHeight="1">
      <c r="A84" s="46"/>
      <c r="B84" s="46"/>
      <c r="C84" s="46"/>
      <c r="D84" s="46"/>
      <c r="E84" s="51"/>
      <c r="F84" s="46"/>
      <c r="G84" s="51"/>
      <c r="H84" s="16"/>
      <c r="I84" s="17"/>
      <c r="J84" s="18"/>
      <c r="K84" s="21"/>
      <c r="L84" s="21"/>
      <c r="M84" s="21"/>
      <c r="N84" s="18"/>
      <c r="O84" s="18"/>
      <c r="P84" s="13"/>
    </row>
    <row r="85" spans="1:16" ht="9" customHeight="1">
      <c r="A85" s="46"/>
      <c r="B85" s="46">
        <v>42</v>
      </c>
      <c r="C85" s="46">
        <f>VLOOKUP(B85,'[1]女子S名簿'!$B:$E,2,0)</f>
        <v>0</v>
      </c>
      <c r="D85" s="46" t="str">
        <f>VLOOKUP(B85,'[1]女子S名簿'!$B:$E,3,0)</f>
        <v>Bye</v>
      </c>
      <c r="E85" s="51" t="s">
        <v>5</v>
      </c>
      <c r="F85" s="46">
        <f>VLOOKUP(B85,'[1]女子S名簿'!$B:$E,4,0)</f>
        <v>0</v>
      </c>
      <c r="G85" s="51" t="s">
        <v>6</v>
      </c>
      <c r="H85" s="19"/>
      <c r="I85" s="20"/>
      <c r="J85" s="18"/>
      <c r="K85" s="21"/>
      <c r="L85" s="21"/>
      <c r="M85" s="21"/>
      <c r="N85" s="18"/>
      <c r="O85" s="18"/>
      <c r="P85" s="13"/>
    </row>
    <row r="86" spans="1:16" ht="9" customHeight="1">
      <c r="A86" s="46"/>
      <c r="B86" s="46"/>
      <c r="C86" s="46"/>
      <c r="D86" s="46"/>
      <c r="E86" s="51"/>
      <c r="F86" s="46"/>
      <c r="G86" s="51"/>
      <c r="H86" s="13"/>
      <c r="I86" s="21"/>
      <c r="J86" s="17" t="s">
        <v>57</v>
      </c>
      <c r="K86" s="21"/>
      <c r="L86" s="21"/>
      <c r="M86" s="21"/>
      <c r="N86" s="18"/>
      <c r="O86" s="18"/>
      <c r="P86" s="13"/>
    </row>
    <row r="87" spans="1:16" ht="9" customHeight="1">
      <c r="A87" s="46"/>
      <c r="B87" s="46">
        <v>43</v>
      </c>
      <c r="C87" s="46">
        <f>VLOOKUP(B87,'[1]女子S名簿'!$B:$E,2,0)</f>
        <v>0</v>
      </c>
      <c r="D87" s="46" t="str">
        <f>VLOOKUP(B87,'[1]女子S名簿'!$B:$E,3,0)</f>
        <v>Bye</v>
      </c>
      <c r="E87" s="51" t="s">
        <v>5</v>
      </c>
      <c r="F87" s="46">
        <f>VLOOKUP(B87,'[1]女子S名簿'!$B:$E,4,0)</f>
        <v>0</v>
      </c>
      <c r="G87" s="51" t="s">
        <v>6</v>
      </c>
      <c r="H87" s="15"/>
      <c r="I87" s="21"/>
      <c r="J87" s="20">
        <v>64</v>
      </c>
      <c r="K87" s="21"/>
      <c r="L87" s="21"/>
      <c r="M87" s="21"/>
      <c r="N87" s="18"/>
      <c r="O87" s="18"/>
      <c r="P87" s="13"/>
    </row>
    <row r="88" spans="1:16" ht="9" customHeight="1">
      <c r="A88" s="46"/>
      <c r="B88" s="46"/>
      <c r="C88" s="46"/>
      <c r="D88" s="46"/>
      <c r="E88" s="51"/>
      <c r="F88" s="46"/>
      <c r="G88" s="51"/>
      <c r="H88" s="16"/>
      <c r="I88" s="22"/>
      <c r="J88" s="21"/>
      <c r="K88" s="21"/>
      <c r="L88" s="21"/>
      <c r="M88" s="21"/>
      <c r="N88" s="18"/>
      <c r="O88" s="18"/>
      <c r="P88" s="13"/>
    </row>
    <row r="89" spans="1:16" ht="9" customHeight="1">
      <c r="A89" s="46"/>
      <c r="B89" s="46">
        <v>44</v>
      </c>
      <c r="C89" s="46">
        <f>VLOOKUP(B89,'[1]女子S名簿'!$B:$E,2,0)</f>
        <v>3652437</v>
      </c>
      <c r="D89" s="46" t="str">
        <f>VLOOKUP(B89,'[1]女子S名簿'!$B:$E,3,0)</f>
        <v>鍋谷　ゆうな</v>
      </c>
      <c r="E89" s="51" t="s">
        <v>5</v>
      </c>
      <c r="F89" s="46" t="str">
        <f>VLOOKUP(B89,'[1]女子S名簿'!$B:$E,4,0)</f>
        <v>龍ヶ崎市立馴柴小</v>
      </c>
      <c r="G89" s="51" t="s">
        <v>6</v>
      </c>
      <c r="H89" s="19"/>
      <c r="I89" s="18"/>
      <c r="J89" s="21"/>
      <c r="K89" s="21"/>
      <c r="L89" s="21"/>
      <c r="M89" s="21"/>
      <c r="N89" s="18"/>
      <c r="O89" s="18"/>
      <c r="P89" s="13"/>
    </row>
    <row r="90" spans="1:16" ht="9" customHeight="1">
      <c r="A90" s="46"/>
      <c r="B90" s="46"/>
      <c r="C90" s="46"/>
      <c r="D90" s="46"/>
      <c r="E90" s="51"/>
      <c r="F90" s="46"/>
      <c r="G90" s="51"/>
      <c r="H90" s="13"/>
      <c r="I90" s="18"/>
      <c r="J90" s="21"/>
      <c r="K90" s="22" t="s">
        <v>46</v>
      </c>
      <c r="L90" s="21"/>
      <c r="M90" s="21"/>
      <c r="N90" s="18"/>
      <c r="O90" s="18"/>
      <c r="P90" s="13"/>
    </row>
    <row r="91" spans="1:16" ht="9" customHeight="1">
      <c r="A91" s="46"/>
      <c r="B91" s="46">
        <v>45</v>
      </c>
      <c r="C91" s="46">
        <f>VLOOKUP(B91,'[1]女子S名簿'!$B:$E,2,0)</f>
        <v>3652329</v>
      </c>
      <c r="D91" s="46" t="str">
        <f>VLOOKUP(B91,'[1]女子S名簿'!$B:$E,3,0)</f>
        <v>申　智淏</v>
      </c>
      <c r="E91" s="51" t="s">
        <v>5</v>
      </c>
      <c r="F91" s="46" t="str">
        <f>VLOOKUP(B91,'[1]女子S名簿'!$B:$E,4,0)</f>
        <v>土浦市立真鍋小</v>
      </c>
      <c r="G91" s="51" t="s">
        <v>6</v>
      </c>
      <c r="H91" s="15"/>
      <c r="I91" s="18"/>
      <c r="J91" s="21"/>
      <c r="K91" s="18">
        <v>60</v>
      </c>
      <c r="L91" s="21"/>
      <c r="M91" s="21"/>
      <c r="N91" s="18"/>
      <c r="O91" s="18"/>
      <c r="P91" s="13"/>
    </row>
    <row r="92" spans="1:16" ht="9" customHeight="1">
      <c r="A92" s="46"/>
      <c r="B92" s="46"/>
      <c r="C92" s="46"/>
      <c r="D92" s="46"/>
      <c r="E92" s="51"/>
      <c r="F92" s="46"/>
      <c r="G92" s="51"/>
      <c r="H92" s="16"/>
      <c r="I92" s="17" t="s">
        <v>54</v>
      </c>
      <c r="J92" s="21"/>
      <c r="K92" s="18"/>
      <c r="L92" s="21"/>
      <c r="M92" s="21"/>
      <c r="N92" s="18"/>
      <c r="O92" s="18"/>
      <c r="P92" s="13"/>
    </row>
    <row r="93" spans="1:16" ht="9" customHeight="1">
      <c r="A93" s="46"/>
      <c r="B93" s="46">
        <v>46</v>
      </c>
      <c r="C93" s="46">
        <f>VLOOKUP(B93,'[1]女子S名簿'!$B:$E,2,0)</f>
        <v>3652438</v>
      </c>
      <c r="D93" s="46" t="str">
        <f>VLOOKUP(B93,'[1]女子S名簿'!$B:$E,3,0)</f>
        <v>中山　未来</v>
      </c>
      <c r="E93" s="51" t="s">
        <v>5</v>
      </c>
      <c r="F93" s="46" t="str">
        <f>VLOOKUP(B93,'[1]女子S名簿'!$B:$E,4,0)</f>
        <v>大洗町立大洗小</v>
      </c>
      <c r="G93" s="51" t="s">
        <v>6</v>
      </c>
      <c r="H93" s="19"/>
      <c r="I93" s="18">
        <v>60</v>
      </c>
      <c r="J93" s="23"/>
      <c r="K93" s="18"/>
      <c r="L93" s="21"/>
      <c r="M93" s="21"/>
      <c r="N93" s="18"/>
      <c r="O93" s="18"/>
      <c r="P93" s="13"/>
    </row>
    <row r="94" spans="1:16" ht="9" customHeight="1">
      <c r="A94" s="46"/>
      <c r="B94" s="46"/>
      <c r="C94" s="46"/>
      <c r="D94" s="46"/>
      <c r="E94" s="51"/>
      <c r="F94" s="46"/>
      <c r="G94" s="51"/>
      <c r="H94" s="13"/>
      <c r="I94" s="21"/>
      <c r="J94" s="22" t="s">
        <v>46</v>
      </c>
      <c r="K94" s="18"/>
      <c r="L94" s="21"/>
      <c r="M94" s="21"/>
      <c r="N94" s="18"/>
      <c r="O94" s="18"/>
      <c r="P94" s="13"/>
    </row>
    <row r="95" spans="1:16" ht="9" customHeight="1">
      <c r="A95" s="46"/>
      <c r="B95" s="46">
        <v>47</v>
      </c>
      <c r="C95" s="46">
        <f>VLOOKUP(B95,'[1]女子S名簿'!$B:$E,2,0)</f>
        <v>0</v>
      </c>
      <c r="D95" s="46" t="str">
        <f>VLOOKUP(B95,'[1]女子S名簿'!$B:$E,3,0)</f>
        <v>Bye</v>
      </c>
      <c r="E95" s="51" t="s">
        <v>5</v>
      </c>
      <c r="F95" s="46">
        <f>VLOOKUP(B95,'[1]女子S名簿'!$B:$E,4,0)</f>
        <v>0</v>
      </c>
      <c r="G95" s="51" t="s">
        <v>6</v>
      </c>
      <c r="H95" s="15"/>
      <c r="I95" s="21"/>
      <c r="J95" s="18">
        <v>60</v>
      </c>
      <c r="K95" s="18"/>
      <c r="L95" s="21"/>
      <c r="M95" s="21"/>
      <c r="N95" s="18"/>
      <c r="O95" s="18"/>
      <c r="P95" s="13"/>
    </row>
    <row r="96" spans="1:16" ht="9" customHeight="1">
      <c r="A96" s="46"/>
      <c r="B96" s="46"/>
      <c r="C96" s="46"/>
      <c r="D96" s="46"/>
      <c r="E96" s="51"/>
      <c r="F96" s="46"/>
      <c r="G96" s="51"/>
      <c r="H96" s="16"/>
      <c r="I96" s="22"/>
      <c r="J96" s="18"/>
      <c r="K96" s="18"/>
      <c r="L96" s="21"/>
      <c r="M96" s="21"/>
      <c r="N96" s="18"/>
      <c r="O96" s="18"/>
      <c r="P96" s="13"/>
    </row>
    <row r="97" spans="1:16" ht="9" customHeight="1">
      <c r="A97" s="46"/>
      <c r="B97" s="46">
        <v>48</v>
      </c>
      <c r="C97" s="46">
        <f>VLOOKUP(B97,'[1]女子S名簿'!$B:$E,2,0)</f>
        <v>3361565</v>
      </c>
      <c r="D97" s="46" t="str">
        <f>VLOOKUP(B97,'[1]女子S名簿'!$B:$E,3,0)</f>
        <v>猪瀬　瑞希</v>
      </c>
      <c r="E97" s="51" t="s">
        <v>5</v>
      </c>
      <c r="F97" s="46" t="str">
        <f>VLOOKUP(B97,'[1]女子S名簿'!$B:$E,4,0)</f>
        <v>常総市立岡田小</v>
      </c>
      <c r="G97" s="51" t="s">
        <v>6</v>
      </c>
      <c r="H97" s="19"/>
      <c r="I97" s="18"/>
      <c r="J97" s="18"/>
      <c r="K97" s="18"/>
      <c r="L97" s="21"/>
      <c r="M97" s="21"/>
      <c r="N97" s="18"/>
      <c r="O97" s="18"/>
      <c r="P97" s="13"/>
    </row>
    <row r="98" spans="1:16" ht="9" customHeight="1">
      <c r="A98" s="46"/>
      <c r="B98" s="46"/>
      <c r="C98" s="46"/>
      <c r="D98" s="46"/>
      <c r="E98" s="51"/>
      <c r="F98" s="46"/>
      <c r="G98" s="51"/>
      <c r="H98" s="13"/>
      <c r="I98" s="18"/>
      <c r="J98" s="18"/>
      <c r="K98" s="18"/>
      <c r="L98" s="21"/>
      <c r="M98" s="22" t="s">
        <v>46</v>
      </c>
      <c r="N98" s="18"/>
      <c r="O98" s="18"/>
      <c r="P98" s="13"/>
    </row>
    <row r="99" spans="1:16" ht="9" customHeight="1">
      <c r="A99" s="46"/>
      <c r="B99" s="46">
        <v>49</v>
      </c>
      <c r="C99" s="46">
        <f>VLOOKUP(B99,'[1]女子S名簿'!$B:$E,2,0)</f>
        <v>3652177</v>
      </c>
      <c r="D99" s="46" t="str">
        <f>VLOOKUP(B99,'[1]女子S名簿'!$B:$E,3,0)</f>
        <v>大塚　藍奈 </v>
      </c>
      <c r="E99" s="51" t="s">
        <v>5</v>
      </c>
      <c r="F99" s="46" t="str">
        <f>VLOOKUP(B99,'[1]女子S名簿'!$B:$E,4,0)</f>
        <v>つくば市立茎崎第二小</v>
      </c>
      <c r="G99" s="51" t="s">
        <v>6</v>
      </c>
      <c r="H99" s="15"/>
      <c r="I99" s="18"/>
      <c r="J99" s="18"/>
      <c r="K99" s="18"/>
      <c r="L99" s="21"/>
      <c r="M99" s="18" t="s">
        <v>72</v>
      </c>
      <c r="N99" s="18"/>
      <c r="O99" s="18"/>
      <c r="P99" s="13"/>
    </row>
    <row r="100" spans="1:16" ht="9" customHeight="1">
      <c r="A100" s="46"/>
      <c r="B100" s="46"/>
      <c r="C100" s="46"/>
      <c r="D100" s="46"/>
      <c r="E100" s="51"/>
      <c r="F100" s="46"/>
      <c r="G100" s="51"/>
      <c r="H100" s="16"/>
      <c r="I100" s="17"/>
      <c r="J100" s="18"/>
      <c r="K100" s="18"/>
      <c r="L100" s="21"/>
      <c r="M100" s="18"/>
      <c r="N100" s="18"/>
      <c r="O100" s="18"/>
      <c r="P100" s="13"/>
    </row>
    <row r="101" spans="1:16" ht="9" customHeight="1">
      <c r="A101" s="46"/>
      <c r="B101" s="46">
        <v>50</v>
      </c>
      <c r="C101" s="46">
        <f>VLOOKUP(B101,'[1]女子S名簿'!$B:$E,2,0)</f>
        <v>0</v>
      </c>
      <c r="D101" s="46" t="str">
        <f>VLOOKUP(B101,'[1]女子S名簿'!$B:$E,3,0)</f>
        <v>Bye</v>
      </c>
      <c r="E101" s="51" t="s">
        <v>5</v>
      </c>
      <c r="F101" s="46">
        <f>VLOOKUP(B101,'[1]女子S名簿'!$B:$E,4,0)</f>
        <v>0</v>
      </c>
      <c r="G101" s="51" t="s">
        <v>6</v>
      </c>
      <c r="H101" s="19"/>
      <c r="I101" s="20"/>
      <c r="J101" s="18"/>
      <c r="K101" s="18"/>
      <c r="L101" s="21"/>
      <c r="M101" s="18"/>
      <c r="N101" s="18"/>
      <c r="O101" s="18"/>
      <c r="P101" s="13"/>
    </row>
    <row r="102" spans="1:16" ht="9" customHeight="1">
      <c r="A102" s="46"/>
      <c r="B102" s="46"/>
      <c r="C102" s="46"/>
      <c r="D102" s="46"/>
      <c r="E102" s="51"/>
      <c r="F102" s="46"/>
      <c r="G102" s="51"/>
      <c r="H102" s="13"/>
      <c r="I102" s="21"/>
      <c r="J102" s="17" t="s">
        <v>55</v>
      </c>
      <c r="K102" s="18"/>
      <c r="L102" s="21"/>
      <c r="M102" s="18"/>
      <c r="N102" s="18"/>
      <c r="O102" s="18"/>
      <c r="P102" s="13"/>
    </row>
    <row r="103" spans="1:16" ht="9" customHeight="1">
      <c r="A103" s="46"/>
      <c r="B103" s="46">
        <v>51</v>
      </c>
      <c r="C103" s="46">
        <f>VLOOKUP(B103,'[1]女子S名簿'!$B:$E,2,0)</f>
        <v>0</v>
      </c>
      <c r="D103" s="46" t="str">
        <f>VLOOKUP(B103,'[1]女子S名簿'!$B:$E,3,0)</f>
        <v>Bye</v>
      </c>
      <c r="E103" s="51" t="s">
        <v>5</v>
      </c>
      <c r="F103" s="46">
        <f>VLOOKUP(B103,'[1]女子S名簿'!$B:$E,4,0)</f>
        <v>0</v>
      </c>
      <c r="G103" s="51" t="s">
        <v>6</v>
      </c>
      <c r="H103" s="15"/>
      <c r="I103" s="21"/>
      <c r="J103" s="20">
        <v>63</v>
      </c>
      <c r="K103" s="18"/>
      <c r="L103" s="21"/>
      <c r="M103" s="18"/>
      <c r="N103" s="18"/>
      <c r="O103" s="18"/>
      <c r="P103" s="13"/>
    </row>
    <row r="104" spans="1:16" ht="9" customHeight="1">
      <c r="A104" s="46"/>
      <c r="B104" s="46"/>
      <c r="C104" s="46"/>
      <c r="D104" s="46"/>
      <c r="E104" s="51"/>
      <c r="F104" s="46"/>
      <c r="G104" s="51"/>
      <c r="H104" s="16"/>
      <c r="I104" s="22"/>
      <c r="J104" s="21"/>
      <c r="K104" s="18"/>
      <c r="L104" s="21"/>
      <c r="M104" s="18"/>
      <c r="N104" s="18"/>
      <c r="O104" s="18"/>
      <c r="P104" s="13"/>
    </row>
    <row r="105" spans="1:16" ht="9" customHeight="1">
      <c r="A105" s="46"/>
      <c r="B105" s="46">
        <v>52</v>
      </c>
      <c r="C105" s="46">
        <f>VLOOKUP(B105,'[1]女子S名簿'!$B:$E,2,0)</f>
        <v>3652349</v>
      </c>
      <c r="D105" s="46" t="str">
        <f>VLOOKUP(B105,'[1]女子S名簿'!$B:$E,3,0)</f>
        <v>高萩　眞子 </v>
      </c>
      <c r="E105" s="51" t="s">
        <v>5</v>
      </c>
      <c r="F105" s="46" t="str">
        <f>VLOOKUP(B105,'[1]女子S名簿'!$B:$E,4,0)</f>
        <v>つくば市立桜南小</v>
      </c>
      <c r="G105" s="51" t="s">
        <v>6</v>
      </c>
      <c r="H105" s="19"/>
      <c r="I105" s="18"/>
      <c r="J105" s="21"/>
      <c r="K105" s="18"/>
      <c r="L105" s="21"/>
      <c r="M105" s="18"/>
      <c r="N105" s="18"/>
      <c r="O105" s="18"/>
      <c r="P105" s="13"/>
    </row>
    <row r="106" spans="1:16" ht="9" customHeight="1">
      <c r="A106" s="46"/>
      <c r="B106" s="46"/>
      <c r="C106" s="46"/>
      <c r="D106" s="46"/>
      <c r="E106" s="51"/>
      <c r="F106" s="46"/>
      <c r="G106" s="51"/>
      <c r="H106" s="13"/>
      <c r="I106" s="18"/>
      <c r="J106" s="21"/>
      <c r="K106" s="17" t="s">
        <v>55</v>
      </c>
      <c r="L106" s="21"/>
      <c r="M106" s="18"/>
      <c r="N106" s="18"/>
      <c r="O106" s="18"/>
      <c r="P106" s="13"/>
    </row>
    <row r="107" spans="1:16" ht="9" customHeight="1">
      <c r="A107" s="46"/>
      <c r="B107" s="46">
        <v>53</v>
      </c>
      <c r="C107" s="46">
        <f>VLOOKUP(B107,'[1]女子S名簿'!$B:$E,2,0)</f>
        <v>3652396</v>
      </c>
      <c r="D107" s="46" t="str">
        <f>VLOOKUP(B107,'[1]女子S名簿'!$B:$E,3,0)</f>
        <v>田中　恵美子</v>
      </c>
      <c r="E107" s="51" t="s">
        <v>5</v>
      </c>
      <c r="F107" s="46" t="str">
        <f>VLOOKUP(B107,'[1]女子S名簿'!$B:$E,4,0)</f>
        <v>つくば市立東小</v>
      </c>
      <c r="G107" s="51" t="s">
        <v>6</v>
      </c>
      <c r="H107" s="15"/>
      <c r="I107" s="18"/>
      <c r="J107" s="21"/>
      <c r="K107" s="20">
        <v>63</v>
      </c>
      <c r="L107" s="21"/>
      <c r="M107" s="18"/>
      <c r="N107" s="18"/>
      <c r="O107" s="18"/>
      <c r="P107" s="13"/>
    </row>
    <row r="108" spans="1:16" ht="9" customHeight="1">
      <c r="A108" s="46"/>
      <c r="B108" s="46"/>
      <c r="C108" s="46"/>
      <c r="D108" s="46"/>
      <c r="E108" s="51"/>
      <c r="F108" s="46"/>
      <c r="G108" s="51"/>
      <c r="H108" s="16"/>
      <c r="I108" s="17"/>
      <c r="J108" s="21"/>
      <c r="K108" s="21"/>
      <c r="L108" s="21"/>
      <c r="M108" s="18"/>
      <c r="N108" s="18"/>
      <c r="O108" s="18"/>
      <c r="P108" s="13"/>
    </row>
    <row r="109" spans="1:16" ht="9" customHeight="1">
      <c r="A109" s="46"/>
      <c r="B109" s="46">
        <v>54</v>
      </c>
      <c r="C109" s="46">
        <f>VLOOKUP(B109,'[1]女子S名簿'!$B:$E,2,0)</f>
        <v>0</v>
      </c>
      <c r="D109" s="46" t="str">
        <f>VLOOKUP(B109,'[1]女子S名簿'!$B:$E,3,0)</f>
        <v>Bye</v>
      </c>
      <c r="E109" s="51" t="s">
        <v>5</v>
      </c>
      <c r="F109" s="46">
        <f>VLOOKUP(B109,'[1]女子S名簿'!$B:$E,4,0)</f>
        <v>0</v>
      </c>
      <c r="G109" s="51" t="s">
        <v>6</v>
      </c>
      <c r="H109" s="19"/>
      <c r="I109" s="18"/>
      <c r="J109" s="23"/>
      <c r="K109" s="21"/>
      <c r="L109" s="21"/>
      <c r="M109" s="18"/>
      <c r="N109" s="18"/>
      <c r="O109" s="18"/>
      <c r="P109" s="13"/>
    </row>
    <row r="110" spans="1:16" ht="9" customHeight="1">
      <c r="A110" s="46"/>
      <c r="B110" s="46"/>
      <c r="C110" s="46"/>
      <c r="D110" s="46"/>
      <c r="E110" s="51"/>
      <c r="F110" s="46"/>
      <c r="G110" s="51"/>
      <c r="H110" s="13"/>
      <c r="I110" s="21"/>
      <c r="J110" s="22" t="s">
        <v>22</v>
      </c>
      <c r="K110" s="21"/>
      <c r="L110" s="21"/>
      <c r="M110" s="18"/>
      <c r="N110" s="18"/>
      <c r="O110" s="18"/>
      <c r="P110" s="13"/>
    </row>
    <row r="111" spans="1:16" ht="9" customHeight="1">
      <c r="A111" s="46"/>
      <c r="B111" s="46">
        <v>55</v>
      </c>
      <c r="C111" s="46">
        <f>VLOOKUP(B111,'[1]女子S名簿'!$B:$E,2,0)</f>
        <v>0</v>
      </c>
      <c r="D111" s="46" t="str">
        <f>VLOOKUP(B111,'[1]女子S名簿'!$B:$E,3,0)</f>
        <v>Bye</v>
      </c>
      <c r="E111" s="51" t="s">
        <v>5</v>
      </c>
      <c r="F111" s="46">
        <f>VLOOKUP(B111,'[1]女子S名簿'!$B:$E,4,0)</f>
        <v>0</v>
      </c>
      <c r="G111" s="51" t="s">
        <v>6</v>
      </c>
      <c r="H111" s="15"/>
      <c r="I111" s="21"/>
      <c r="J111" s="18">
        <v>63</v>
      </c>
      <c r="K111" s="21"/>
      <c r="L111" s="21"/>
      <c r="M111" s="13"/>
      <c r="N111" s="13"/>
      <c r="O111" s="13"/>
      <c r="P111" s="13"/>
    </row>
    <row r="112" spans="1:16" ht="9" customHeight="1">
      <c r="A112" s="46"/>
      <c r="B112" s="46"/>
      <c r="C112" s="46"/>
      <c r="D112" s="46"/>
      <c r="E112" s="51"/>
      <c r="F112" s="46"/>
      <c r="G112" s="51"/>
      <c r="H112" s="16"/>
      <c r="I112" s="22"/>
      <c r="J112" s="18"/>
      <c r="K112" s="21"/>
      <c r="L112" s="21"/>
      <c r="M112" s="13"/>
      <c r="N112" s="45" t="s">
        <v>8</v>
      </c>
      <c r="O112" s="45"/>
      <c r="P112" s="13"/>
    </row>
    <row r="113" spans="1:16" ht="9" customHeight="1">
      <c r="A113" s="46"/>
      <c r="B113" s="46">
        <v>56</v>
      </c>
      <c r="C113" s="46">
        <f>VLOOKUP(B113,'[1]女子S名簿'!$B:$E,2,0)</f>
        <v>3652385</v>
      </c>
      <c r="D113" s="46" t="str">
        <f>VLOOKUP(B113,'[1]女子S名簿'!$B:$E,3,0)</f>
        <v>松藤　果南 </v>
      </c>
      <c r="E113" s="51" t="s">
        <v>5</v>
      </c>
      <c r="F113" s="46" t="str">
        <f>VLOOKUP(B113,'[1]女子S名簿'!$B:$E,4,0)</f>
        <v>つくば市立手代木南小</v>
      </c>
      <c r="G113" s="51" t="s">
        <v>6</v>
      </c>
      <c r="H113" s="19"/>
      <c r="I113" s="18"/>
      <c r="J113" s="18"/>
      <c r="K113" s="21"/>
      <c r="L113" s="21"/>
      <c r="M113" s="13"/>
      <c r="N113" s="45"/>
      <c r="O113" s="45"/>
      <c r="P113" s="13"/>
    </row>
    <row r="114" spans="1:16" ht="9" customHeight="1">
      <c r="A114" s="46"/>
      <c r="B114" s="46"/>
      <c r="C114" s="46"/>
      <c r="D114" s="46"/>
      <c r="E114" s="51"/>
      <c r="F114" s="46"/>
      <c r="G114" s="51"/>
      <c r="H114" s="13"/>
      <c r="I114" s="18"/>
      <c r="J114" s="18"/>
      <c r="K114" s="21"/>
      <c r="L114" s="22" t="s">
        <v>60</v>
      </c>
      <c r="M114" s="13"/>
      <c r="N114" s="13"/>
      <c r="O114" s="13"/>
      <c r="P114" s="13"/>
    </row>
    <row r="115" spans="1:16" ht="9" customHeight="1">
      <c r="A115" s="46"/>
      <c r="B115" s="46">
        <v>57</v>
      </c>
      <c r="C115" s="46">
        <f>VLOOKUP(B115,'[1]女子S名簿'!$B:$E,2,0)</f>
        <v>3652394</v>
      </c>
      <c r="D115" s="46" t="str">
        <f>VLOOKUP(B115,'[1]女子S名簿'!$B:$E,3,0)</f>
        <v>五十嵐　萌々</v>
      </c>
      <c r="E115" s="51" t="s">
        <v>5</v>
      </c>
      <c r="F115" s="46" t="str">
        <f>VLOOKUP(B115,'[1]女子S名簿'!$B:$E,4,0)</f>
        <v>龍ヶ崎市立馴柴小</v>
      </c>
      <c r="G115" s="51" t="s">
        <v>6</v>
      </c>
      <c r="H115" s="15"/>
      <c r="I115" s="18"/>
      <c r="J115" s="18"/>
      <c r="K115" s="21"/>
      <c r="L115" s="18">
        <v>60</v>
      </c>
      <c r="M115" s="50">
        <v>1</v>
      </c>
      <c r="N115" s="44" t="s">
        <v>14</v>
      </c>
      <c r="O115" s="44"/>
      <c r="P115" s="44"/>
    </row>
    <row r="116" spans="1:16" ht="9" customHeight="1">
      <c r="A116" s="46"/>
      <c r="B116" s="46"/>
      <c r="C116" s="46"/>
      <c r="D116" s="46"/>
      <c r="E116" s="51"/>
      <c r="F116" s="46"/>
      <c r="G116" s="51"/>
      <c r="H116" s="16"/>
      <c r="I116" s="17"/>
      <c r="J116" s="18"/>
      <c r="K116" s="21"/>
      <c r="L116" s="18"/>
      <c r="M116" s="50"/>
      <c r="N116" s="44"/>
      <c r="O116" s="44"/>
      <c r="P116" s="44"/>
    </row>
    <row r="117" spans="1:16" ht="9" customHeight="1">
      <c r="A117" s="46"/>
      <c r="B117" s="46">
        <v>58</v>
      </c>
      <c r="C117" s="46">
        <f>VLOOKUP(B117,'[1]女子S名簿'!$B:$E,2,0)</f>
        <v>0</v>
      </c>
      <c r="D117" s="46" t="str">
        <f>VLOOKUP(B117,'[1]女子S名簿'!$B:$E,3,0)</f>
        <v>Bye</v>
      </c>
      <c r="E117" s="51" t="s">
        <v>5</v>
      </c>
      <c r="F117" s="46">
        <f>VLOOKUP(B117,'[1]女子S名簿'!$B:$E,4,0)</f>
        <v>0</v>
      </c>
      <c r="G117" s="51" t="s">
        <v>6</v>
      </c>
      <c r="H117" s="19"/>
      <c r="I117" s="20"/>
      <c r="J117" s="18"/>
      <c r="K117" s="21"/>
      <c r="L117" s="18"/>
      <c r="M117" s="50">
        <v>2</v>
      </c>
      <c r="N117" s="44" t="s">
        <v>15</v>
      </c>
      <c r="O117" s="44"/>
      <c r="P117" s="44"/>
    </row>
    <row r="118" spans="1:16" ht="9" customHeight="1">
      <c r="A118" s="46"/>
      <c r="B118" s="46"/>
      <c r="C118" s="46"/>
      <c r="D118" s="46"/>
      <c r="E118" s="51"/>
      <c r="F118" s="46"/>
      <c r="G118" s="51"/>
      <c r="H118" s="13"/>
      <c r="I118" s="21"/>
      <c r="J118" s="17" t="s">
        <v>58</v>
      </c>
      <c r="K118" s="21"/>
      <c r="L118" s="18"/>
      <c r="M118" s="50"/>
      <c r="N118" s="44"/>
      <c r="O118" s="44"/>
      <c r="P118" s="44"/>
    </row>
    <row r="119" spans="1:16" ht="9" customHeight="1">
      <c r="A119" s="46"/>
      <c r="B119" s="46">
        <v>59</v>
      </c>
      <c r="C119" s="46">
        <f>VLOOKUP(B119,'[1]女子S名簿'!$B:$E,2,0)</f>
        <v>0</v>
      </c>
      <c r="D119" s="46" t="str">
        <f>VLOOKUP(B119,'[1]女子S名簿'!$B:$E,3,0)</f>
        <v>Bye</v>
      </c>
      <c r="E119" s="51" t="s">
        <v>5</v>
      </c>
      <c r="F119" s="46">
        <f>VLOOKUP(B119,'[1]女子S名簿'!$B:$E,4,0)</f>
        <v>0</v>
      </c>
      <c r="G119" s="51" t="s">
        <v>6</v>
      </c>
      <c r="H119" s="15"/>
      <c r="I119" s="21"/>
      <c r="J119" s="20">
        <v>61</v>
      </c>
      <c r="K119" s="21"/>
      <c r="L119" s="18"/>
      <c r="M119" s="50">
        <v>3</v>
      </c>
      <c r="N119" s="44" t="s">
        <v>16</v>
      </c>
      <c r="O119" s="44"/>
      <c r="P119" s="44"/>
    </row>
    <row r="120" spans="1:16" ht="9" customHeight="1">
      <c r="A120" s="46"/>
      <c r="B120" s="46"/>
      <c r="C120" s="46"/>
      <c r="D120" s="46"/>
      <c r="E120" s="51"/>
      <c r="F120" s="46"/>
      <c r="G120" s="51"/>
      <c r="H120" s="16"/>
      <c r="I120" s="22"/>
      <c r="J120" s="21"/>
      <c r="K120" s="21"/>
      <c r="L120" s="18"/>
      <c r="M120" s="50"/>
      <c r="N120" s="44"/>
      <c r="O120" s="44"/>
      <c r="P120" s="44"/>
    </row>
    <row r="121" spans="1:16" ht="9" customHeight="1">
      <c r="A121" s="46"/>
      <c r="B121" s="46">
        <v>60</v>
      </c>
      <c r="C121" s="46">
        <f>VLOOKUP(B121,'[1]女子S名簿'!$B:$E,2,0)</f>
        <v>3652361</v>
      </c>
      <c r="D121" s="46" t="str">
        <f>VLOOKUP(B121,'[1]女子S名簿'!$B:$E,3,0)</f>
        <v>浅川　夏絵手</v>
      </c>
      <c r="E121" s="51" t="s">
        <v>5</v>
      </c>
      <c r="F121" s="46" t="str">
        <f>VLOOKUP(B121,'[1]女子S名簿'!$B:$E,4,0)</f>
        <v>龍ヶ崎市立長山小</v>
      </c>
      <c r="G121" s="51" t="s">
        <v>6</v>
      </c>
      <c r="H121" s="19"/>
      <c r="I121" s="18"/>
      <c r="J121" s="21"/>
      <c r="K121" s="21"/>
      <c r="L121" s="18"/>
      <c r="M121" s="50">
        <v>4</v>
      </c>
      <c r="N121" s="44" t="s">
        <v>17</v>
      </c>
      <c r="O121" s="44"/>
      <c r="P121" s="44"/>
    </row>
    <row r="122" spans="1:16" ht="9" customHeight="1">
      <c r="A122" s="46"/>
      <c r="B122" s="46"/>
      <c r="C122" s="46"/>
      <c r="D122" s="46"/>
      <c r="E122" s="51"/>
      <c r="F122" s="46"/>
      <c r="G122" s="51"/>
      <c r="H122" s="13"/>
      <c r="I122" s="18"/>
      <c r="J122" s="21"/>
      <c r="K122" s="22" t="s">
        <v>60</v>
      </c>
      <c r="L122" s="18"/>
      <c r="M122" s="50"/>
      <c r="N122" s="44"/>
      <c r="O122" s="44"/>
      <c r="P122" s="44"/>
    </row>
    <row r="123" spans="1:16" ht="9" customHeight="1">
      <c r="A123" s="46"/>
      <c r="B123" s="46">
        <v>61</v>
      </c>
      <c r="C123" s="46" t="str">
        <f>VLOOKUP(B123,'[1]女子S名簿'!$B:$E,2,0)</f>
        <v>申請中</v>
      </c>
      <c r="D123" s="46" t="str">
        <f>VLOOKUP(B123,'[1]女子S名簿'!$B:$E,3,0)</f>
        <v>小湊　美波</v>
      </c>
      <c r="E123" s="51" t="s">
        <v>5</v>
      </c>
      <c r="F123" s="46" t="str">
        <f>VLOOKUP(B123,'[1]女子S名簿'!$B:$E,4,0)</f>
        <v>水戸市立吉田小</v>
      </c>
      <c r="G123" s="51" t="s">
        <v>6</v>
      </c>
      <c r="H123" s="15"/>
      <c r="I123" s="18"/>
      <c r="J123" s="21"/>
      <c r="K123" s="18">
        <v>60</v>
      </c>
      <c r="L123" s="18"/>
      <c r="M123" s="50">
        <v>5</v>
      </c>
      <c r="N123" s="44" t="s">
        <v>18</v>
      </c>
      <c r="O123" s="44"/>
      <c r="P123" s="44"/>
    </row>
    <row r="124" spans="1:16" ht="9" customHeight="1">
      <c r="A124" s="46"/>
      <c r="B124" s="46"/>
      <c r="C124" s="46"/>
      <c r="D124" s="46"/>
      <c r="E124" s="51"/>
      <c r="F124" s="46"/>
      <c r="G124" s="51"/>
      <c r="H124" s="16"/>
      <c r="I124" s="17" t="s">
        <v>59</v>
      </c>
      <c r="J124" s="21"/>
      <c r="K124" s="18"/>
      <c r="L124" s="18"/>
      <c r="M124" s="50"/>
      <c r="N124" s="44"/>
      <c r="O124" s="44"/>
      <c r="P124" s="44"/>
    </row>
    <row r="125" spans="1:16" ht="9" customHeight="1">
      <c r="A125" s="46"/>
      <c r="B125" s="46">
        <v>62</v>
      </c>
      <c r="C125" s="46">
        <f>VLOOKUP(B125,'[1]女子S名簿'!$B:$E,2,0)</f>
        <v>0</v>
      </c>
      <c r="D125" s="46" t="str">
        <f>VLOOKUP(B125,'[1]女子S名簿'!$B:$E,3,0)</f>
        <v>田崎　琴美</v>
      </c>
      <c r="E125" s="51" t="s">
        <v>5</v>
      </c>
      <c r="F125" s="46" t="str">
        <f>VLOOKUP(B125,'[1]女子S名簿'!$B:$E,4,0)</f>
        <v>つくば市立手代木南小</v>
      </c>
      <c r="G125" s="51" t="s">
        <v>6</v>
      </c>
      <c r="H125" s="19"/>
      <c r="I125" s="18">
        <v>61</v>
      </c>
      <c r="J125" s="23"/>
      <c r="K125" s="18"/>
      <c r="L125" s="18"/>
      <c r="M125" s="50">
        <v>6</v>
      </c>
      <c r="N125" s="44" t="s">
        <v>19</v>
      </c>
      <c r="O125" s="44"/>
      <c r="P125" s="44"/>
    </row>
    <row r="126" spans="1:16" ht="9" customHeight="1">
      <c r="A126" s="46"/>
      <c r="B126" s="46"/>
      <c r="C126" s="46"/>
      <c r="D126" s="46"/>
      <c r="E126" s="51"/>
      <c r="F126" s="46"/>
      <c r="G126" s="51"/>
      <c r="H126" s="13"/>
      <c r="I126" s="21"/>
      <c r="J126" s="22" t="s">
        <v>60</v>
      </c>
      <c r="K126" s="18"/>
      <c r="L126" s="18"/>
      <c r="M126" s="50"/>
      <c r="N126" s="44"/>
      <c r="O126" s="44"/>
      <c r="P126" s="44"/>
    </row>
    <row r="127" spans="1:16" ht="9" customHeight="1">
      <c r="A127" s="46"/>
      <c r="B127" s="46">
        <v>63</v>
      </c>
      <c r="C127" s="46">
        <f>VLOOKUP(B127,'[1]女子S名簿'!$B:$E,2,0)</f>
        <v>0</v>
      </c>
      <c r="D127" s="46">
        <f>VLOOKUP(B127,'[1]女子S名簿'!$B:$E,3,0)</f>
        <v>0</v>
      </c>
      <c r="E127" s="51" t="s">
        <v>5</v>
      </c>
      <c r="F127" s="46">
        <f>VLOOKUP(B127,'[1]女子S名簿'!$B:$E,4,0)</f>
        <v>0</v>
      </c>
      <c r="G127" s="51" t="s">
        <v>6</v>
      </c>
      <c r="H127" s="15"/>
      <c r="I127" s="21"/>
      <c r="J127" s="18">
        <v>60</v>
      </c>
      <c r="K127" s="18"/>
      <c r="L127" s="18"/>
      <c r="M127" s="50">
        <v>7</v>
      </c>
      <c r="N127" s="44" t="s">
        <v>20</v>
      </c>
      <c r="O127" s="44"/>
      <c r="P127" s="44"/>
    </row>
    <row r="128" spans="1:16" ht="9" customHeight="1">
      <c r="A128" s="46"/>
      <c r="B128" s="46"/>
      <c r="C128" s="46"/>
      <c r="D128" s="46"/>
      <c r="E128" s="51"/>
      <c r="F128" s="46"/>
      <c r="G128" s="51"/>
      <c r="H128" s="16"/>
      <c r="I128" s="22"/>
      <c r="J128" s="18"/>
      <c r="K128" s="18"/>
      <c r="L128" s="18"/>
      <c r="M128" s="50"/>
      <c r="N128" s="44"/>
      <c r="O128" s="44"/>
      <c r="P128" s="44"/>
    </row>
    <row r="129" spans="1:16" ht="9" customHeight="1">
      <c r="A129" s="46"/>
      <c r="B129" s="46">
        <v>64</v>
      </c>
      <c r="C129" s="46">
        <f>VLOOKUP(B129,'[1]女子S名簿'!$B:$E,2,0)</f>
        <v>3652189</v>
      </c>
      <c r="D129" s="46" t="str">
        <f>VLOOKUP(B129,'[1]女子S名簿'!$B:$E,3,0)</f>
        <v>川村　茉那 </v>
      </c>
      <c r="E129" s="51" t="s">
        <v>5</v>
      </c>
      <c r="F129" s="46" t="str">
        <f>VLOOKUP(B129,'[1]女子S名簿'!$B:$E,4,0)</f>
        <v>牛久市立岡田小</v>
      </c>
      <c r="G129" s="51" t="s">
        <v>6</v>
      </c>
      <c r="H129" s="19"/>
      <c r="I129" s="18"/>
      <c r="J129" s="18"/>
      <c r="K129" s="18"/>
      <c r="L129" s="18"/>
      <c r="M129" s="50">
        <v>8</v>
      </c>
      <c r="N129" s="44" t="s">
        <v>9</v>
      </c>
      <c r="O129" s="44"/>
      <c r="P129" s="44"/>
    </row>
    <row r="130" spans="1:16" ht="9" customHeight="1">
      <c r="A130" s="46"/>
      <c r="B130" s="46"/>
      <c r="C130" s="46"/>
      <c r="D130" s="46"/>
      <c r="E130" s="51"/>
      <c r="F130" s="46"/>
      <c r="G130" s="51"/>
      <c r="H130" s="13"/>
      <c r="I130" s="13"/>
      <c r="J130" s="13"/>
      <c r="K130" s="13"/>
      <c r="L130" s="13"/>
      <c r="M130" s="50"/>
      <c r="N130" s="44"/>
      <c r="O130" s="44"/>
      <c r="P130" s="44"/>
    </row>
    <row r="132" ht="13.5" customHeight="1"/>
    <row r="133" spans="2:11" ht="13.5" customHeight="1">
      <c r="B133" s="7"/>
      <c r="C133" s="30" t="s">
        <v>75</v>
      </c>
      <c r="D133" s="8"/>
      <c r="E133" s="8"/>
      <c r="F133" s="8"/>
      <c r="G133" s="8"/>
      <c r="H133" s="7"/>
      <c r="I133" s="7"/>
      <c r="J133" s="7"/>
      <c r="K133" s="7"/>
    </row>
    <row r="134" spans="2:11" ht="13.5" customHeight="1">
      <c r="B134" s="7"/>
      <c r="C134" s="7"/>
      <c r="D134" s="8"/>
      <c r="E134" s="8"/>
      <c r="F134" s="8"/>
      <c r="G134" s="8"/>
      <c r="H134" s="7"/>
      <c r="I134" s="7"/>
      <c r="J134" s="7"/>
      <c r="K134" s="7"/>
    </row>
    <row r="135" spans="2:11" ht="13.5" customHeight="1">
      <c r="B135" s="7">
        <v>14</v>
      </c>
      <c r="C135" s="7" t="s">
        <v>74</v>
      </c>
      <c r="D135" s="31" t="s">
        <v>76</v>
      </c>
      <c r="E135" s="8"/>
      <c r="F135" s="6" t="s">
        <v>77</v>
      </c>
      <c r="G135" s="8"/>
      <c r="H135" s="7"/>
      <c r="I135" s="7"/>
      <c r="J135" s="7"/>
      <c r="K135" s="7"/>
    </row>
    <row r="136" spans="2:11" ht="13.5" customHeight="1">
      <c r="B136" s="7"/>
      <c r="C136" s="7"/>
      <c r="D136" s="8"/>
      <c r="E136" s="8"/>
      <c r="F136" s="8"/>
      <c r="G136" s="8"/>
      <c r="H136" s="7"/>
      <c r="I136" s="7"/>
      <c r="J136" s="7"/>
      <c r="K136" s="7"/>
    </row>
    <row r="137" spans="2:11" ht="13.5" customHeight="1">
      <c r="B137" s="7"/>
      <c r="C137" s="7"/>
      <c r="D137" s="8"/>
      <c r="E137" s="8"/>
      <c r="F137" s="8"/>
      <c r="G137" s="8"/>
      <c r="H137" s="7"/>
      <c r="I137" s="7"/>
      <c r="J137" s="7"/>
      <c r="K137" s="7"/>
    </row>
    <row r="138" spans="2:11" ht="13.5" customHeight="1">
      <c r="B138" s="7"/>
      <c r="C138" s="7"/>
      <c r="D138" s="8"/>
      <c r="E138" s="8"/>
      <c r="F138" s="8"/>
      <c r="G138" s="8"/>
      <c r="H138" s="7"/>
      <c r="I138" s="7"/>
      <c r="J138" s="7"/>
      <c r="K138" s="7"/>
    </row>
    <row r="139" spans="2:11" ht="13.5" customHeight="1">
      <c r="B139" s="7"/>
      <c r="C139" s="7"/>
      <c r="D139" s="8"/>
      <c r="E139" s="8"/>
      <c r="F139" s="8"/>
      <c r="G139" s="8"/>
      <c r="H139" s="7"/>
      <c r="I139" s="7"/>
      <c r="J139" s="7"/>
      <c r="K139" s="7"/>
    </row>
    <row r="140" spans="2:11" ht="13.5" customHeight="1">
      <c r="B140" s="7"/>
      <c r="C140" s="7"/>
      <c r="D140" s="8"/>
      <c r="E140" s="8"/>
      <c r="F140" s="8"/>
      <c r="G140" s="8"/>
      <c r="H140" s="7"/>
      <c r="I140" s="7"/>
      <c r="J140" s="7"/>
      <c r="K140" s="7"/>
    </row>
    <row r="141" spans="2:11" ht="13.5" customHeight="1">
      <c r="B141" s="7"/>
      <c r="C141" s="7"/>
      <c r="D141" s="8"/>
      <c r="E141" s="8"/>
      <c r="F141" s="8"/>
      <c r="G141" s="8"/>
      <c r="H141" s="7"/>
      <c r="I141" s="7"/>
      <c r="J141" s="7"/>
      <c r="K141" s="7"/>
    </row>
    <row r="142" spans="2:11" ht="13.5" customHeight="1">
      <c r="B142" s="7"/>
      <c r="C142" s="7"/>
      <c r="D142" s="8"/>
      <c r="E142" s="8"/>
      <c r="F142" s="8"/>
      <c r="G142" s="8"/>
      <c r="H142" s="7"/>
      <c r="I142" s="7"/>
      <c r="J142" s="7"/>
      <c r="K142" s="7"/>
    </row>
    <row r="143" spans="2:11" ht="13.5">
      <c r="B143" s="7"/>
      <c r="C143" s="7"/>
      <c r="D143" s="8"/>
      <c r="E143" s="8"/>
      <c r="F143" s="8"/>
      <c r="G143" s="8"/>
      <c r="H143" s="7"/>
      <c r="I143" s="7"/>
      <c r="J143" s="7"/>
      <c r="K143" s="7"/>
    </row>
    <row r="144" spans="2:11" ht="13.5">
      <c r="B144" s="7"/>
      <c r="C144" s="7"/>
      <c r="D144" s="8"/>
      <c r="E144" s="8"/>
      <c r="F144" s="8"/>
      <c r="G144" s="8"/>
      <c r="H144" s="7"/>
      <c r="I144" s="7"/>
      <c r="J144" s="7"/>
      <c r="K144" s="7"/>
    </row>
    <row r="145" spans="2:11" ht="13.5">
      <c r="B145" s="7"/>
      <c r="C145" s="7"/>
      <c r="D145" s="8"/>
      <c r="E145" s="8"/>
      <c r="F145" s="8"/>
      <c r="G145" s="8"/>
      <c r="H145" s="7"/>
      <c r="I145" s="7"/>
      <c r="J145" s="7"/>
      <c r="K145" s="7"/>
    </row>
    <row r="146" spans="2:11" ht="13.5">
      <c r="B146" s="7"/>
      <c r="C146" s="7"/>
      <c r="D146" s="8"/>
      <c r="E146" s="8"/>
      <c r="F146" s="8"/>
      <c r="G146" s="8"/>
      <c r="H146" s="7"/>
      <c r="I146" s="7"/>
      <c r="J146" s="7"/>
      <c r="K146" s="7"/>
    </row>
    <row r="147" spans="2:11" ht="13.5">
      <c r="B147" s="7"/>
      <c r="C147" s="7"/>
      <c r="D147" s="8"/>
      <c r="E147" s="8"/>
      <c r="F147" s="8"/>
      <c r="G147" s="8"/>
      <c r="H147" s="7"/>
      <c r="I147" s="7"/>
      <c r="J147" s="7"/>
      <c r="K147" s="7"/>
    </row>
    <row r="148" spans="2:11" ht="13.5">
      <c r="B148" s="7"/>
      <c r="C148" s="7"/>
      <c r="D148" s="8"/>
      <c r="E148" s="8"/>
      <c r="F148" s="8"/>
      <c r="G148" s="8"/>
      <c r="H148" s="7"/>
      <c r="I148" s="7"/>
      <c r="J148" s="7"/>
      <c r="K148" s="7"/>
    </row>
    <row r="149" spans="2:11" ht="13.5">
      <c r="B149" s="7"/>
      <c r="C149" s="7"/>
      <c r="D149" s="8"/>
      <c r="E149" s="8"/>
      <c r="F149" s="8"/>
      <c r="G149" s="8"/>
      <c r="H149" s="7"/>
      <c r="I149" s="7"/>
      <c r="J149" s="7"/>
      <c r="K149" s="7"/>
    </row>
    <row r="150" spans="2:11" ht="13.5">
      <c r="B150" s="7"/>
      <c r="C150" s="7"/>
      <c r="D150" s="8"/>
      <c r="E150" s="8"/>
      <c r="F150" s="8"/>
      <c r="G150" s="8"/>
      <c r="H150" s="7"/>
      <c r="I150" s="7"/>
      <c r="J150" s="7"/>
      <c r="K150" s="7"/>
    </row>
    <row r="151" spans="2:11" ht="13.5">
      <c r="B151" s="7"/>
      <c r="C151" s="7"/>
      <c r="D151" s="8"/>
      <c r="E151" s="8"/>
      <c r="F151" s="8"/>
      <c r="G151" s="8"/>
      <c r="H151" s="7"/>
      <c r="I151" s="7"/>
      <c r="J151" s="7"/>
      <c r="K151" s="7"/>
    </row>
    <row r="152" spans="2:11" ht="13.5">
      <c r="B152" s="7"/>
      <c r="C152" s="7"/>
      <c r="D152" s="8"/>
      <c r="E152" s="8"/>
      <c r="F152" s="8"/>
      <c r="G152" s="8"/>
      <c r="H152" s="7"/>
      <c r="I152" s="7"/>
      <c r="J152" s="7"/>
      <c r="K152" s="7"/>
    </row>
    <row r="153" spans="2:11" ht="13.5">
      <c r="B153" s="7"/>
      <c r="C153" s="7"/>
      <c r="D153" s="8"/>
      <c r="E153" s="8"/>
      <c r="F153" s="8"/>
      <c r="G153" s="8"/>
      <c r="H153" s="7"/>
      <c r="I153" s="7"/>
      <c r="J153" s="7"/>
      <c r="K153" s="7"/>
    </row>
    <row r="154" spans="2:11" ht="13.5">
      <c r="B154" s="7"/>
      <c r="C154" s="7"/>
      <c r="D154" s="8"/>
      <c r="E154" s="8"/>
      <c r="F154" s="8"/>
      <c r="G154" s="8"/>
      <c r="H154" s="7"/>
      <c r="I154" s="7"/>
      <c r="J154" s="7"/>
      <c r="K154" s="7"/>
    </row>
  </sheetData>
  <sheetProtection/>
  <mergeCells count="468">
    <mergeCell ref="M6:M7"/>
    <mergeCell ref="M8:M9"/>
    <mergeCell ref="A91:A92"/>
    <mergeCell ref="A93:A94"/>
    <mergeCell ref="A15:A16"/>
    <mergeCell ref="A13:A14"/>
    <mergeCell ref="A39:A40"/>
    <mergeCell ref="A41:A42"/>
    <mergeCell ref="A27:A28"/>
    <mergeCell ref="A29:A30"/>
    <mergeCell ref="A127:A128"/>
    <mergeCell ref="A129:A130"/>
    <mergeCell ref="A111:A112"/>
    <mergeCell ref="A113:A114"/>
    <mergeCell ref="A115:A116"/>
    <mergeCell ref="A117:A118"/>
    <mergeCell ref="A119:A120"/>
    <mergeCell ref="A121:A122"/>
    <mergeCell ref="A1:F1"/>
    <mergeCell ref="A123:A124"/>
    <mergeCell ref="A125:A126"/>
    <mergeCell ref="A99:A100"/>
    <mergeCell ref="A101:A102"/>
    <mergeCell ref="A103:A104"/>
    <mergeCell ref="A105:A106"/>
    <mergeCell ref="A107:A108"/>
    <mergeCell ref="A109:A110"/>
    <mergeCell ref="A11:A12"/>
    <mergeCell ref="A3:A4"/>
    <mergeCell ref="A5:A6"/>
    <mergeCell ref="A7:A8"/>
    <mergeCell ref="A9:A10"/>
    <mergeCell ref="A95:A96"/>
    <mergeCell ref="A97:A98"/>
    <mergeCell ref="A75:A76"/>
    <mergeCell ref="A77:A78"/>
    <mergeCell ref="A79:A80"/>
    <mergeCell ref="A81:A82"/>
    <mergeCell ref="A83:A84"/>
    <mergeCell ref="A85:A86"/>
    <mergeCell ref="A87:A88"/>
    <mergeCell ref="A89:A90"/>
    <mergeCell ref="A25:A26"/>
    <mergeCell ref="A45:A46"/>
    <mergeCell ref="A47:A48"/>
    <mergeCell ref="A49:A50"/>
    <mergeCell ref="A43:A44"/>
    <mergeCell ref="A31:A32"/>
    <mergeCell ref="A33:A34"/>
    <mergeCell ref="A35:A36"/>
    <mergeCell ref="A37:A38"/>
    <mergeCell ref="A17:A18"/>
    <mergeCell ref="A19:A20"/>
    <mergeCell ref="A21:A22"/>
    <mergeCell ref="A23:A24"/>
    <mergeCell ref="G123:G124"/>
    <mergeCell ref="C125:C126"/>
    <mergeCell ref="D125:D126"/>
    <mergeCell ref="E125:E126"/>
    <mergeCell ref="F125:F126"/>
    <mergeCell ref="G125:G126"/>
    <mergeCell ref="C123:C124"/>
    <mergeCell ref="D123:D124"/>
    <mergeCell ref="E123:E124"/>
    <mergeCell ref="F123:F124"/>
    <mergeCell ref="A73:A74"/>
    <mergeCell ref="A51:A52"/>
    <mergeCell ref="A53:A54"/>
    <mergeCell ref="A55:A56"/>
    <mergeCell ref="A63:A64"/>
    <mergeCell ref="A57:A58"/>
    <mergeCell ref="A59:A60"/>
    <mergeCell ref="A61:A62"/>
    <mergeCell ref="A65:A66"/>
    <mergeCell ref="A67:A68"/>
    <mergeCell ref="A69:A70"/>
    <mergeCell ref="A71:A72"/>
    <mergeCell ref="G129:G130"/>
    <mergeCell ref="C127:C128"/>
    <mergeCell ref="D127:D128"/>
    <mergeCell ref="E127:E128"/>
    <mergeCell ref="F127:F128"/>
    <mergeCell ref="G127:G128"/>
    <mergeCell ref="C129:C130"/>
    <mergeCell ref="D129:D130"/>
    <mergeCell ref="E129:E130"/>
    <mergeCell ref="F129:F130"/>
    <mergeCell ref="G115:G116"/>
    <mergeCell ref="C117:C118"/>
    <mergeCell ref="D117:D118"/>
    <mergeCell ref="E117:E118"/>
    <mergeCell ref="F117:F118"/>
    <mergeCell ref="G117:G118"/>
    <mergeCell ref="C115:C116"/>
    <mergeCell ref="D115:D116"/>
    <mergeCell ref="E115:E116"/>
    <mergeCell ref="F115:F116"/>
    <mergeCell ref="G121:G122"/>
    <mergeCell ref="C119:C120"/>
    <mergeCell ref="D119:D120"/>
    <mergeCell ref="E119:E120"/>
    <mergeCell ref="F119:F120"/>
    <mergeCell ref="G119:G120"/>
    <mergeCell ref="C121:C122"/>
    <mergeCell ref="D121:D122"/>
    <mergeCell ref="E121:E122"/>
    <mergeCell ref="F121:F122"/>
    <mergeCell ref="G111:G112"/>
    <mergeCell ref="C113:C114"/>
    <mergeCell ref="D113:D114"/>
    <mergeCell ref="E113:E114"/>
    <mergeCell ref="F113:F114"/>
    <mergeCell ref="G113:G114"/>
    <mergeCell ref="C111:C112"/>
    <mergeCell ref="D111:D112"/>
    <mergeCell ref="E111:E112"/>
    <mergeCell ref="F111:F112"/>
    <mergeCell ref="G107:G108"/>
    <mergeCell ref="C109:C110"/>
    <mergeCell ref="D109:D110"/>
    <mergeCell ref="E109:E110"/>
    <mergeCell ref="F109:F110"/>
    <mergeCell ref="G109:G110"/>
    <mergeCell ref="C107:C108"/>
    <mergeCell ref="D107:D108"/>
    <mergeCell ref="E107:E108"/>
    <mergeCell ref="F107:F108"/>
    <mergeCell ref="G103:G104"/>
    <mergeCell ref="C105:C106"/>
    <mergeCell ref="D105:D106"/>
    <mergeCell ref="E105:E106"/>
    <mergeCell ref="F105:F106"/>
    <mergeCell ref="G105:G106"/>
    <mergeCell ref="C103:C104"/>
    <mergeCell ref="D103:D104"/>
    <mergeCell ref="E103:E104"/>
    <mergeCell ref="F103:F104"/>
    <mergeCell ref="G99:G100"/>
    <mergeCell ref="C101:C102"/>
    <mergeCell ref="D101:D102"/>
    <mergeCell ref="E101:E102"/>
    <mergeCell ref="F101:F102"/>
    <mergeCell ref="G101:G102"/>
    <mergeCell ref="C99:C100"/>
    <mergeCell ref="D99:D100"/>
    <mergeCell ref="E99:E100"/>
    <mergeCell ref="F99:F100"/>
    <mergeCell ref="G95:G96"/>
    <mergeCell ref="C97:C98"/>
    <mergeCell ref="D97:D98"/>
    <mergeCell ref="E97:E98"/>
    <mergeCell ref="F97:F98"/>
    <mergeCell ref="G97:G98"/>
    <mergeCell ref="C95:C96"/>
    <mergeCell ref="D95:D96"/>
    <mergeCell ref="E95:E96"/>
    <mergeCell ref="F95:F96"/>
    <mergeCell ref="G91:G92"/>
    <mergeCell ref="C93:C94"/>
    <mergeCell ref="D93:D94"/>
    <mergeCell ref="E93:E94"/>
    <mergeCell ref="F93:F94"/>
    <mergeCell ref="G93:G94"/>
    <mergeCell ref="C91:C92"/>
    <mergeCell ref="D91:D92"/>
    <mergeCell ref="E91:E92"/>
    <mergeCell ref="F91:F92"/>
    <mergeCell ref="G87:G88"/>
    <mergeCell ref="C89:C90"/>
    <mergeCell ref="D89:D90"/>
    <mergeCell ref="E89:E90"/>
    <mergeCell ref="F89:F90"/>
    <mergeCell ref="G89:G90"/>
    <mergeCell ref="C87:C88"/>
    <mergeCell ref="D87:D88"/>
    <mergeCell ref="E87:E88"/>
    <mergeCell ref="F87:F88"/>
    <mergeCell ref="G83:G84"/>
    <mergeCell ref="C85:C86"/>
    <mergeCell ref="D85:D86"/>
    <mergeCell ref="E85:E86"/>
    <mergeCell ref="F85:F86"/>
    <mergeCell ref="G85:G86"/>
    <mergeCell ref="C83:C84"/>
    <mergeCell ref="D83:D84"/>
    <mergeCell ref="E83:E84"/>
    <mergeCell ref="F83:F84"/>
    <mergeCell ref="G79:G80"/>
    <mergeCell ref="C81:C82"/>
    <mergeCell ref="D81:D82"/>
    <mergeCell ref="E81:E82"/>
    <mergeCell ref="F81:F82"/>
    <mergeCell ref="G81:G82"/>
    <mergeCell ref="C79:C80"/>
    <mergeCell ref="D79:D80"/>
    <mergeCell ref="E79:E80"/>
    <mergeCell ref="F79:F80"/>
    <mergeCell ref="G75:G76"/>
    <mergeCell ref="C77:C78"/>
    <mergeCell ref="D77:D78"/>
    <mergeCell ref="E77:E78"/>
    <mergeCell ref="F77:F78"/>
    <mergeCell ref="G77:G78"/>
    <mergeCell ref="C75:C76"/>
    <mergeCell ref="D75:D76"/>
    <mergeCell ref="E75:E76"/>
    <mergeCell ref="F75:F76"/>
    <mergeCell ref="G71:G72"/>
    <mergeCell ref="C73:C74"/>
    <mergeCell ref="D73:D74"/>
    <mergeCell ref="E73:E74"/>
    <mergeCell ref="F73:F74"/>
    <mergeCell ref="G73:G74"/>
    <mergeCell ref="C71:C72"/>
    <mergeCell ref="D71:D72"/>
    <mergeCell ref="E71:E72"/>
    <mergeCell ref="F71:F72"/>
    <mergeCell ref="G67:G68"/>
    <mergeCell ref="C69:C70"/>
    <mergeCell ref="D69:D70"/>
    <mergeCell ref="E69:E70"/>
    <mergeCell ref="F69:F70"/>
    <mergeCell ref="G69:G70"/>
    <mergeCell ref="C67:C68"/>
    <mergeCell ref="D67:D68"/>
    <mergeCell ref="E67:E68"/>
    <mergeCell ref="F67:F68"/>
    <mergeCell ref="G63:G64"/>
    <mergeCell ref="C65:C66"/>
    <mergeCell ref="D65:D66"/>
    <mergeCell ref="E65:E66"/>
    <mergeCell ref="F65:F66"/>
    <mergeCell ref="G65:G66"/>
    <mergeCell ref="C63:C64"/>
    <mergeCell ref="D63:D64"/>
    <mergeCell ref="E63:E64"/>
    <mergeCell ref="F63:F64"/>
    <mergeCell ref="G59:G60"/>
    <mergeCell ref="C61:C62"/>
    <mergeCell ref="D61:D62"/>
    <mergeCell ref="E61:E62"/>
    <mergeCell ref="F61:F62"/>
    <mergeCell ref="G61:G62"/>
    <mergeCell ref="C59:C60"/>
    <mergeCell ref="D59:D60"/>
    <mergeCell ref="E59:E60"/>
    <mergeCell ref="F59:F60"/>
    <mergeCell ref="G55:G56"/>
    <mergeCell ref="C57:C58"/>
    <mergeCell ref="D57:D58"/>
    <mergeCell ref="E57:E58"/>
    <mergeCell ref="F57:F58"/>
    <mergeCell ref="G57:G58"/>
    <mergeCell ref="C55:C56"/>
    <mergeCell ref="D55:D56"/>
    <mergeCell ref="E55:E56"/>
    <mergeCell ref="F55:F56"/>
    <mergeCell ref="G51:G52"/>
    <mergeCell ref="C53:C54"/>
    <mergeCell ref="D53:D54"/>
    <mergeCell ref="E53:E54"/>
    <mergeCell ref="F53:F54"/>
    <mergeCell ref="G53:G54"/>
    <mergeCell ref="C51:C52"/>
    <mergeCell ref="D51:D52"/>
    <mergeCell ref="E51:E52"/>
    <mergeCell ref="F51:F52"/>
    <mergeCell ref="G47:G48"/>
    <mergeCell ref="C49:C50"/>
    <mergeCell ref="D49:D50"/>
    <mergeCell ref="E49:E50"/>
    <mergeCell ref="F49:F50"/>
    <mergeCell ref="G49:G50"/>
    <mergeCell ref="C47:C48"/>
    <mergeCell ref="D47:D48"/>
    <mergeCell ref="E47:E48"/>
    <mergeCell ref="F47:F48"/>
    <mergeCell ref="G43:G44"/>
    <mergeCell ref="C45:C46"/>
    <mergeCell ref="D45:D46"/>
    <mergeCell ref="E45:E46"/>
    <mergeCell ref="F45:F46"/>
    <mergeCell ref="G45:G46"/>
    <mergeCell ref="C43:C44"/>
    <mergeCell ref="D43:D44"/>
    <mergeCell ref="E43:E44"/>
    <mergeCell ref="F43:F44"/>
    <mergeCell ref="G39:G40"/>
    <mergeCell ref="C41:C42"/>
    <mergeCell ref="D41:D42"/>
    <mergeCell ref="E41:E42"/>
    <mergeCell ref="F41:F42"/>
    <mergeCell ref="G41:G42"/>
    <mergeCell ref="C39:C40"/>
    <mergeCell ref="D39:D40"/>
    <mergeCell ref="E39:E40"/>
    <mergeCell ref="F39:F40"/>
    <mergeCell ref="G35:G36"/>
    <mergeCell ref="C37:C38"/>
    <mergeCell ref="D37:D38"/>
    <mergeCell ref="E37:E38"/>
    <mergeCell ref="F37:F38"/>
    <mergeCell ref="G37:G38"/>
    <mergeCell ref="C35:C36"/>
    <mergeCell ref="D35:D36"/>
    <mergeCell ref="E35:E36"/>
    <mergeCell ref="F35:F36"/>
    <mergeCell ref="G31:G32"/>
    <mergeCell ref="C33:C34"/>
    <mergeCell ref="D33:D34"/>
    <mergeCell ref="E33:E34"/>
    <mergeCell ref="F33:F34"/>
    <mergeCell ref="G33:G34"/>
    <mergeCell ref="C31:C32"/>
    <mergeCell ref="D31:D32"/>
    <mergeCell ref="E31:E32"/>
    <mergeCell ref="F31:F32"/>
    <mergeCell ref="G27:G28"/>
    <mergeCell ref="C29:C30"/>
    <mergeCell ref="D29:D30"/>
    <mergeCell ref="E29:E30"/>
    <mergeCell ref="F29:F30"/>
    <mergeCell ref="G29:G30"/>
    <mergeCell ref="C27:C28"/>
    <mergeCell ref="D27:D28"/>
    <mergeCell ref="E27:E28"/>
    <mergeCell ref="F27:F28"/>
    <mergeCell ref="G23:G24"/>
    <mergeCell ref="C25:C26"/>
    <mergeCell ref="D25:D26"/>
    <mergeCell ref="E25:E26"/>
    <mergeCell ref="F25:F26"/>
    <mergeCell ref="G25:G26"/>
    <mergeCell ref="C23:C24"/>
    <mergeCell ref="D23:D24"/>
    <mergeCell ref="E23:E24"/>
    <mergeCell ref="F23:F24"/>
    <mergeCell ref="G19:G20"/>
    <mergeCell ref="C21:C22"/>
    <mergeCell ref="D21:D22"/>
    <mergeCell ref="E21:E22"/>
    <mergeCell ref="F21:F22"/>
    <mergeCell ref="G21:G22"/>
    <mergeCell ref="C19:C20"/>
    <mergeCell ref="D19:D20"/>
    <mergeCell ref="E19:E20"/>
    <mergeCell ref="F19:F20"/>
    <mergeCell ref="G15:G16"/>
    <mergeCell ref="C17:C18"/>
    <mergeCell ref="D17:D18"/>
    <mergeCell ref="E17:E18"/>
    <mergeCell ref="F17:F18"/>
    <mergeCell ref="G17:G18"/>
    <mergeCell ref="C15:C16"/>
    <mergeCell ref="D15:D16"/>
    <mergeCell ref="E15:E16"/>
    <mergeCell ref="F15:F16"/>
    <mergeCell ref="G11:G12"/>
    <mergeCell ref="C13:C14"/>
    <mergeCell ref="D13:D14"/>
    <mergeCell ref="E13:E14"/>
    <mergeCell ref="F13:F14"/>
    <mergeCell ref="G13:G14"/>
    <mergeCell ref="C11:C12"/>
    <mergeCell ref="D11:D12"/>
    <mergeCell ref="E11:E12"/>
    <mergeCell ref="F11:F12"/>
    <mergeCell ref="E5:E6"/>
    <mergeCell ref="F5:F6"/>
    <mergeCell ref="G5:G6"/>
    <mergeCell ref="C7:C8"/>
    <mergeCell ref="D7:D8"/>
    <mergeCell ref="E7:E8"/>
    <mergeCell ref="F7:F8"/>
    <mergeCell ref="E3:E4"/>
    <mergeCell ref="F3:F4"/>
    <mergeCell ref="G7:G8"/>
    <mergeCell ref="C9:C10"/>
    <mergeCell ref="D9:D10"/>
    <mergeCell ref="E9:E10"/>
    <mergeCell ref="F9:F10"/>
    <mergeCell ref="G9:G10"/>
    <mergeCell ref="G3:G4"/>
    <mergeCell ref="C5:C6"/>
    <mergeCell ref="B119:B120"/>
    <mergeCell ref="B121:B122"/>
    <mergeCell ref="C3:C4"/>
    <mergeCell ref="D3:D4"/>
    <mergeCell ref="D5:D6"/>
    <mergeCell ref="B111:B112"/>
    <mergeCell ref="B113:B114"/>
    <mergeCell ref="B115:B116"/>
    <mergeCell ref="B117:B118"/>
    <mergeCell ref="B107:B108"/>
    <mergeCell ref="B123:B124"/>
    <mergeCell ref="B125:B126"/>
    <mergeCell ref="B127:B128"/>
    <mergeCell ref="B129:B130"/>
    <mergeCell ref="B109:B110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83:B84"/>
    <mergeCell ref="B85:B86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59:B60"/>
    <mergeCell ref="B61:B62"/>
    <mergeCell ref="B39:B40"/>
    <mergeCell ref="B41:B42"/>
    <mergeCell ref="B43:B44"/>
    <mergeCell ref="B45:B46"/>
    <mergeCell ref="B55:B56"/>
    <mergeCell ref="B57:B58"/>
    <mergeCell ref="B31:B32"/>
    <mergeCell ref="B33:B34"/>
    <mergeCell ref="B35:B36"/>
    <mergeCell ref="B37:B38"/>
    <mergeCell ref="B47:B48"/>
    <mergeCell ref="B49:B50"/>
    <mergeCell ref="B51:B52"/>
    <mergeCell ref="B53:B54"/>
    <mergeCell ref="B11:B12"/>
    <mergeCell ref="B13:B14"/>
    <mergeCell ref="B27:B28"/>
    <mergeCell ref="B29:B30"/>
    <mergeCell ref="B15:B16"/>
    <mergeCell ref="B17:B18"/>
    <mergeCell ref="B19:B20"/>
    <mergeCell ref="B21:B22"/>
    <mergeCell ref="B23:B24"/>
    <mergeCell ref="B25:B26"/>
    <mergeCell ref="B3:B4"/>
    <mergeCell ref="B5:B6"/>
    <mergeCell ref="B7:B8"/>
    <mergeCell ref="B9:B10"/>
    <mergeCell ref="M125:M126"/>
    <mergeCell ref="M127:M128"/>
    <mergeCell ref="N112:O113"/>
    <mergeCell ref="M115:M116"/>
    <mergeCell ref="M117:M118"/>
    <mergeCell ref="M119:M120"/>
    <mergeCell ref="N127:P128"/>
    <mergeCell ref="N129:P130"/>
    <mergeCell ref="M129:M130"/>
    <mergeCell ref="N115:P116"/>
    <mergeCell ref="N117:P118"/>
    <mergeCell ref="N119:P120"/>
    <mergeCell ref="N121:P122"/>
    <mergeCell ref="N123:P124"/>
    <mergeCell ref="N125:P126"/>
    <mergeCell ref="M121:M122"/>
    <mergeCell ref="M123:M1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日本スポーツ振興協会</cp:lastModifiedBy>
  <cp:lastPrinted>2012-04-26T06:32:43Z</cp:lastPrinted>
  <dcterms:created xsi:type="dcterms:W3CDTF">2010-03-18T06:29:10Z</dcterms:created>
  <dcterms:modified xsi:type="dcterms:W3CDTF">2012-05-30T05:46:58Z</dcterms:modified>
  <cp:category/>
  <cp:version/>
  <cp:contentType/>
  <cp:contentStatus/>
</cp:coreProperties>
</file>